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730" windowHeight="876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7" i="1" l="1"/>
  <c r="I5" i="1" l="1"/>
  <c r="J5" i="1"/>
  <c r="E9" i="1" l="1"/>
  <c r="E11" i="1" s="1"/>
  <c r="E13" i="1" s="1"/>
  <c r="E15" i="1" s="1"/>
  <c r="E17" i="1" s="1"/>
  <c r="E19" i="1" s="1"/>
  <c r="E21" i="1" s="1"/>
  <c r="E23" i="1" s="1"/>
  <c r="E25" i="1" s="1"/>
  <c r="E27" i="1" s="1"/>
  <c r="E29" i="1" s="1"/>
  <c r="E31" i="1" s="1"/>
  <c r="E33" i="1" s="1"/>
  <c r="E35" i="1" s="1"/>
  <c r="E37" i="1" s="1"/>
  <c r="E39" i="1" s="1"/>
  <c r="E41" i="1" s="1"/>
  <c r="E43" i="1" s="1"/>
  <c r="E45" i="1" s="1"/>
  <c r="E47" i="1" s="1"/>
  <c r="E49" i="1" s="1"/>
  <c r="E51" i="1" s="1"/>
  <c r="E53" i="1" s="1"/>
  <c r="E55" i="1" s="1"/>
  <c r="E57" i="1" s="1"/>
  <c r="E59" i="1" s="1"/>
  <c r="E61" i="1" s="1"/>
  <c r="E63" i="1" s="1"/>
  <c r="E65" i="1" s="1"/>
  <c r="E67" i="1" s="1"/>
  <c r="E69" i="1" s="1"/>
  <c r="E71" i="1" s="1"/>
  <c r="E73" i="1" s="1"/>
  <c r="E75" i="1" s="1"/>
  <c r="E77" i="1" s="1"/>
  <c r="E79" i="1" s="1"/>
  <c r="E81" i="1" s="1"/>
  <c r="E83" i="1" s="1"/>
  <c r="E85" i="1" s="1"/>
  <c r="E87" i="1" s="1"/>
  <c r="E89" i="1" s="1"/>
  <c r="E91" i="1" s="1"/>
  <c r="E93" i="1" s="1"/>
  <c r="E95" i="1" s="1"/>
  <c r="E97" i="1" s="1"/>
  <c r="E99" i="1" s="1"/>
  <c r="E101" i="1" s="1"/>
  <c r="E103" i="1" s="1"/>
  <c r="E105" i="1" s="1"/>
  <c r="E107" i="1" s="1"/>
  <c r="E109" i="1" l="1"/>
  <c r="F7" i="1"/>
  <c r="G7" i="1" s="1"/>
  <c r="L109" i="1" l="1"/>
  <c r="M109" i="1" s="1"/>
  <c r="F109" i="1"/>
  <c r="G109" i="1" s="1"/>
  <c r="E111" i="1"/>
  <c r="E113" i="1" s="1"/>
  <c r="E115" i="1" s="1"/>
  <c r="E117" i="1" s="1"/>
  <c r="L7" i="1"/>
  <c r="M7" i="1" s="1"/>
  <c r="H5" i="1"/>
  <c r="H7" i="1"/>
  <c r="E119" i="1" l="1"/>
  <c r="L117" i="1"/>
  <c r="F25" i="1"/>
  <c r="G25" i="1" s="1"/>
  <c r="L25" i="1"/>
  <c r="M25" i="1" s="1"/>
  <c r="J7" i="1"/>
  <c r="I7" i="1"/>
  <c r="I9" i="1" s="1"/>
  <c r="I11" i="1" s="1"/>
  <c r="I13" i="1" s="1"/>
  <c r="I15" i="1" s="1"/>
  <c r="I17" i="1" s="1"/>
  <c r="E121" i="1" l="1"/>
  <c r="E123" i="1" s="1"/>
  <c r="E125" i="1" s="1"/>
  <c r="E127" i="1" s="1"/>
  <c r="E129" i="1" s="1"/>
  <c r="E131" i="1" s="1"/>
  <c r="E133" i="1" s="1"/>
  <c r="E135" i="1" s="1"/>
  <c r="E137" i="1" s="1"/>
  <c r="E139" i="1" s="1"/>
  <c r="E141" i="1" s="1"/>
  <c r="E143" i="1" s="1"/>
  <c r="E145" i="1" s="1"/>
  <c r="E147" i="1" s="1"/>
  <c r="E149" i="1" s="1"/>
  <c r="E151" i="1" s="1"/>
  <c r="E153" i="1" s="1"/>
  <c r="E155" i="1" s="1"/>
  <c r="E157" i="1" s="1"/>
  <c r="E159" i="1" s="1"/>
  <c r="E161" i="1" s="1"/>
  <c r="E163" i="1" s="1"/>
  <c r="E165" i="1" s="1"/>
  <c r="E167" i="1" s="1"/>
  <c r="E169" i="1" s="1"/>
  <c r="E171" i="1" s="1"/>
  <c r="E173" i="1" s="1"/>
  <c r="E175" i="1" s="1"/>
  <c r="E177" i="1" s="1"/>
  <c r="E179" i="1" s="1"/>
  <c r="E181" i="1" s="1"/>
  <c r="E183" i="1" s="1"/>
  <c r="E185" i="1" s="1"/>
  <c r="E187" i="1" s="1"/>
  <c r="E189" i="1" s="1"/>
  <c r="E191" i="1" s="1"/>
  <c r="E193" i="1" s="1"/>
  <c r="E195" i="1" s="1"/>
  <c r="E197" i="1" s="1"/>
  <c r="E200" i="1" s="1"/>
  <c r="E202" i="1" s="1"/>
  <c r="E204" i="1" s="1"/>
  <c r="E206" i="1" s="1"/>
  <c r="E208" i="1" s="1"/>
  <c r="E210" i="1" s="1"/>
  <c r="E212" i="1" s="1"/>
  <c r="E214" i="1" s="1"/>
  <c r="E216" i="1" s="1"/>
  <c r="E218" i="1" s="1"/>
  <c r="E220" i="1" s="1"/>
  <c r="E222" i="1" s="1"/>
  <c r="E224" i="1" s="1"/>
  <c r="E226" i="1" s="1"/>
  <c r="E228" i="1" s="1"/>
  <c r="E230" i="1" s="1"/>
  <c r="E232" i="1" s="1"/>
  <c r="E234" i="1" s="1"/>
  <c r="E236" i="1" s="1"/>
  <c r="E238" i="1" s="1"/>
  <c r="E240" i="1" s="1"/>
  <c r="E242" i="1" s="1"/>
  <c r="E244" i="1" s="1"/>
  <c r="E246" i="1" s="1"/>
  <c r="E248" i="1" s="1"/>
  <c r="E250" i="1" s="1"/>
  <c r="E252" i="1" s="1"/>
  <c r="E254" i="1" s="1"/>
  <c r="E256" i="1" s="1"/>
  <c r="E258" i="1" s="1"/>
  <c r="E260" i="1" s="1"/>
  <c r="E262" i="1" s="1"/>
  <c r="E264" i="1" s="1"/>
  <c r="E266" i="1" s="1"/>
  <c r="E268" i="1" s="1"/>
  <c r="E270" i="1" s="1"/>
  <c r="E272" i="1" s="1"/>
  <c r="E274" i="1" s="1"/>
  <c r="E276" i="1" s="1"/>
  <c r="E278" i="1" s="1"/>
  <c r="E280" i="1" s="1"/>
  <c r="E282" i="1" s="1"/>
  <c r="E284" i="1" s="1"/>
  <c r="E286" i="1" s="1"/>
  <c r="E288" i="1" s="1"/>
  <c r="E290" i="1" s="1"/>
  <c r="E292" i="1" s="1"/>
  <c r="E294" i="1" s="1"/>
  <c r="E296" i="1" s="1"/>
  <c r="E298" i="1" s="1"/>
  <c r="E300" i="1" s="1"/>
  <c r="E302" i="1" s="1"/>
  <c r="E304" i="1" s="1"/>
  <c r="E306" i="1" s="1"/>
  <c r="E308" i="1" s="1"/>
  <c r="E310" i="1" s="1"/>
  <c r="E312" i="1" s="1"/>
  <c r="E314" i="1" s="1"/>
  <c r="E316" i="1" s="1"/>
  <c r="E318" i="1" s="1"/>
  <c r="E320" i="1" s="1"/>
  <c r="E322" i="1" s="1"/>
  <c r="E324" i="1" s="1"/>
  <c r="E326" i="1" s="1"/>
  <c r="E328" i="1" s="1"/>
  <c r="E331" i="1" s="1"/>
  <c r="E333" i="1" s="1"/>
  <c r="E335" i="1" s="1"/>
  <c r="E337" i="1" s="1"/>
  <c r="E339" i="1" s="1"/>
  <c r="E341" i="1" s="1"/>
  <c r="E343" i="1" s="1"/>
  <c r="E345" i="1" s="1"/>
  <c r="E347" i="1" s="1"/>
  <c r="E349" i="1" s="1"/>
  <c r="E351" i="1" s="1"/>
  <c r="E353" i="1" s="1"/>
  <c r="E355" i="1" s="1"/>
  <c r="E357" i="1" s="1"/>
  <c r="E359" i="1" s="1"/>
  <c r="E361" i="1" s="1"/>
  <c r="E363" i="1" s="1"/>
  <c r="E365" i="1" s="1"/>
  <c r="E367" i="1" s="1"/>
  <c r="E369" i="1" s="1"/>
  <c r="E371" i="1" s="1"/>
  <c r="E373" i="1" s="1"/>
  <c r="E375" i="1" s="1"/>
  <c r="E377" i="1" s="1"/>
  <c r="E379" i="1" s="1"/>
  <c r="E381" i="1" s="1"/>
  <c r="E383" i="1" s="1"/>
  <c r="L119" i="1"/>
  <c r="M119" i="1" s="1"/>
  <c r="F27" i="1"/>
  <c r="G27" i="1" s="1"/>
  <c r="L27" i="1"/>
  <c r="M27" i="1" s="1"/>
  <c r="F9" i="1"/>
  <c r="G9" i="1" s="1"/>
  <c r="H9" i="1" s="1"/>
  <c r="L9" i="1"/>
  <c r="M9" i="1" s="1"/>
  <c r="J9" i="1" s="1"/>
  <c r="I19" i="1"/>
  <c r="F29" i="1" l="1"/>
  <c r="G29" i="1" s="1"/>
  <c r="L29" i="1"/>
  <c r="M29" i="1" s="1"/>
  <c r="F11" i="1"/>
  <c r="G11" i="1" s="1"/>
  <c r="H11" i="1" s="1"/>
  <c r="L11" i="1"/>
  <c r="M11" i="1" s="1"/>
  <c r="J11" i="1" s="1"/>
  <c r="I21" i="1"/>
  <c r="F31" i="1" l="1"/>
  <c r="G31" i="1" s="1"/>
  <c r="L31" i="1"/>
  <c r="M31" i="1" s="1"/>
  <c r="F13" i="1"/>
  <c r="G13" i="1" s="1"/>
  <c r="H13" i="1" s="1"/>
  <c r="L13" i="1"/>
  <c r="M13" i="1" s="1"/>
  <c r="J13" i="1" s="1"/>
  <c r="I23" i="1"/>
  <c r="I25" i="1" s="1"/>
  <c r="I27" i="1" l="1"/>
  <c r="J25" i="1"/>
  <c r="H25" i="1"/>
  <c r="F33" i="1"/>
  <c r="G33" i="1" s="1"/>
  <c r="L33" i="1"/>
  <c r="M33" i="1" s="1"/>
  <c r="F15" i="1"/>
  <c r="G15" i="1" s="1"/>
  <c r="H15" i="1" s="1"/>
  <c r="L15" i="1"/>
  <c r="M15" i="1" s="1"/>
  <c r="J15" i="1" s="1"/>
  <c r="I29" i="1" l="1"/>
  <c r="H27" i="1"/>
  <c r="J27" i="1"/>
  <c r="F35" i="1"/>
  <c r="G35" i="1" s="1"/>
  <c r="L35" i="1"/>
  <c r="M35" i="1" s="1"/>
  <c r="F17" i="1"/>
  <c r="G17" i="1" s="1"/>
  <c r="H17" i="1" s="1"/>
  <c r="L17" i="1"/>
  <c r="M17" i="1" s="1"/>
  <c r="J17" i="1" s="1"/>
  <c r="I31" i="1" l="1"/>
  <c r="H29" i="1"/>
  <c r="J29" i="1"/>
  <c r="F37" i="1"/>
  <c r="G37" i="1" s="1"/>
  <c r="L37" i="1"/>
  <c r="M37" i="1" s="1"/>
  <c r="F19" i="1"/>
  <c r="G19" i="1" s="1"/>
  <c r="H19" i="1" s="1"/>
  <c r="L19" i="1"/>
  <c r="M19" i="1" s="1"/>
  <c r="J19" i="1" s="1"/>
  <c r="I33" i="1" l="1"/>
  <c r="H31" i="1"/>
  <c r="J31" i="1"/>
  <c r="F39" i="1"/>
  <c r="G39" i="1" s="1"/>
  <c r="L39" i="1"/>
  <c r="M39" i="1" s="1"/>
  <c r="F21" i="1"/>
  <c r="G21" i="1" s="1"/>
  <c r="H21" i="1" s="1"/>
  <c r="L21" i="1"/>
  <c r="M21" i="1" s="1"/>
  <c r="J21" i="1" s="1"/>
  <c r="I35" i="1" l="1"/>
  <c r="H33" i="1"/>
  <c r="J33" i="1"/>
  <c r="L41" i="1"/>
  <c r="M41" i="1" s="1"/>
  <c r="F41" i="1"/>
  <c r="G41" i="1" s="1"/>
  <c r="F23" i="1"/>
  <c r="G23" i="1" s="1"/>
  <c r="H23" i="1" s="1"/>
  <c r="L23" i="1"/>
  <c r="M23" i="1" s="1"/>
  <c r="J23" i="1" s="1"/>
  <c r="I37" i="1" l="1"/>
  <c r="H35" i="1"/>
  <c r="J35" i="1"/>
  <c r="F43" i="1"/>
  <c r="G43" i="1" s="1"/>
  <c r="L43" i="1"/>
  <c r="M43" i="1" s="1"/>
  <c r="I39" i="1" l="1"/>
  <c r="J37" i="1"/>
  <c r="H37" i="1"/>
  <c r="L45" i="1"/>
  <c r="M45" i="1" s="1"/>
  <c r="F45" i="1"/>
  <c r="G45" i="1" s="1"/>
  <c r="I41" i="1" l="1"/>
  <c r="J39" i="1"/>
  <c r="H39" i="1"/>
  <c r="F47" i="1"/>
  <c r="G47" i="1" s="1"/>
  <c r="L47" i="1"/>
  <c r="M47" i="1" s="1"/>
  <c r="I43" i="1" l="1"/>
  <c r="J41" i="1"/>
  <c r="H41" i="1"/>
  <c r="F49" i="1"/>
  <c r="G49" i="1" s="1"/>
  <c r="L49" i="1"/>
  <c r="M49" i="1" s="1"/>
  <c r="I45" i="1" l="1"/>
  <c r="H43" i="1"/>
  <c r="J43" i="1"/>
  <c r="F51" i="1"/>
  <c r="G51" i="1" s="1"/>
  <c r="L51" i="1"/>
  <c r="M51" i="1" s="1"/>
  <c r="I47" i="1" l="1"/>
  <c r="J45" i="1"/>
  <c r="H45" i="1"/>
  <c r="F53" i="1"/>
  <c r="G53" i="1" s="1"/>
  <c r="L53" i="1"/>
  <c r="M53" i="1" s="1"/>
  <c r="I49" i="1" l="1"/>
  <c r="J47" i="1"/>
  <c r="H47" i="1"/>
  <c r="F55" i="1"/>
  <c r="G55" i="1" s="1"/>
  <c r="L55" i="1"/>
  <c r="M55" i="1" s="1"/>
  <c r="I51" i="1" l="1"/>
  <c r="J49" i="1"/>
  <c r="H49" i="1"/>
  <c r="L57" i="1"/>
  <c r="M57" i="1" s="1"/>
  <c r="F57" i="1"/>
  <c r="G57" i="1" s="1"/>
  <c r="I53" i="1" l="1"/>
  <c r="J51" i="1"/>
  <c r="H51" i="1"/>
  <c r="L59" i="1"/>
  <c r="M59" i="1" s="1"/>
  <c r="F59" i="1"/>
  <c r="G59" i="1" s="1"/>
  <c r="I55" i="1" l="1"/>
  <c r="J53" i="1"/>
  <c r="H53" i="1"/>
  <c r="L61" i="1"/>
  <c r="M61" i="1" s="1"/>
  <c r="F61" i="1"/>
  <c r="G61" i="1" s="1"/>
  <c r="I57" i="1" l="1"/>
  <c r="J55" i="1"/>
  <c r="H55" i="1"/>
  <c r="F63" i="1"/>
  <c r="G63" i="1" s="1"/>
  <c r="L63" i="1"/>
  <c r="M63" i="1" s="1"/>
  <c r="I59" i="1" l="1"/>
  <c r="H57" i="1"/>
  <c r="J57" i="1"/>
  <c r="L65" i="1"/>
  <c r="M65" i="1" s="1"/>
  <c r="F65" i="1"/>
  <c r="G65" i="1" s="1"/>
  <c r="I61" i="1" l="1"/>
  <c r="J59" i="1"/>
  <c r="H59" i="1"/>
  <c r="L67" i="1"/>
  <c r="M67" i="1" s="1"/>
  <c r="F67" i="1"/>
  <c r="G67" i="1" s="1"/>
  <c r="I63" i="1" l="1"/>
  <c r="H61" i="1"/>
  <c r="J61" i="1"/>
  <c r="L69" i="1"/>
  <c r="M69" i="1" s="1"/>
  <c r="F69" i="1"/>
  <c r="G69" i="1" s="1"/>
  <c r="I65" i="1" l="1"/>
  <c r="J63" i="1"/>
  <c r="H63" i="1"/>
  <c r="F71" i="1"/>
  <c r="G71" i="1" s="1"/>
  <c r="L71" i="1"/>
  <c r="M71" i="1" s="1"/>
  <c r="I67" i="1" l="1"/>
  <c r="H65" i="1"/>
  <c r="J65" i="1"/>
  <c r="F73" i="1"/>
  <c r="G73" i="1" s="1"/>
  <c r="L73" i="1"/>
  <c r="M73" i="1" s="1"/>
  <c r="I69" i="1" l="1"/>
  <c r="J67" i="1"/>
  <c r="H67" i="1"/>
  <c r="L75" i="1"/>
  <c r="M75" i="1" s="1"/>
  <c r="F75" i="1"/>
  <c r="G75" i="1" s="1"/>
  <c r="I71" i="1" l="1"/>
  <c r="H69" i="1"/>
  <c r="J69" i="1"/>
  <c r="L77" i="1"/>
  <c r="M77" i="1" s="1"/>
  <c r="F77" i="1"/>
  <c r="G77" i="1" s="1"/>
  <c r="I73" i="1" l="1"/>
  <c r="J71" i="1"/>
  <c r="H71" i="1"/>
  <c r="L79" i="1"/>
  <c r="M79" i="1" s="1"/>
  <c r="F79" i="1"/>
  <c r="G79" i="1" s="1"/>
  <c r="I75" i="1" l="1"/>
  <c r="J73" i="1"/>
  <c r="H73" i="1"/>
  <c r="L81" i="1"/>
  <c r="M81" i="1" s="1"/>
  <c r="F81" i="1"/>
  <c r="G81" i="1" s="1"/>
  <c r="I77" i="1" l="1"/>
  <c r="H75" i="1"/>
  <c r="J75" i="1"/>
  <c r="F83" i="1"/>
  <c r="G83" i="1" s="1"/>
  <c r="L83" i="1"/>
  <c r="M83" i="1" s="1"/>
  <c r="I79" i="1" l="1"/>
  <c r="J77" i="1"/>
  <c r="H77" i="1"/>
  <c r="F85" i="1"/>
  <c r="G85" i="1" s="1"/>
  <c r="L85" i="1"/>
  <c r="M85" i="1" s="1"/>
  <c r="I81" i="1" l="1"/>
  <c r="I83" i="1" s="1"/>
  <c r="H79" i="1"/>
  <c r="J79" i="1"/>
  <c r="L87" i="1"/>
  <c r="M87" i="1" s="1"/>
  <c r="F87" i="1"/>
  <c r="G87" i="1" s="1"/>
  <c r="H81" i="1" l="1"/>
  <c r="J81" i="1"/>
  <c r="L89" i="1"/>
  <c r="M89" i="1" s="1"/>
  <c r="F89" i="1"/>
  <c r="G89" i="1" s="1"/>
  <c r="I85" i="1" l="1"/>
  <c r="J83" i="1"/>
  <c r="H83" i="1"/>
  <c r="F91" i="1"/>
  <c r="G91" i="1" s="1"/>
  <c r="L91" i="1"/>
  <c r="M91" i="1" s="1"/>
  <c r="I87" i="1" l="1"/>
  <c r="J85" i="1"/>
  <c r="H85" i="1"/>
  <c r="F93" i="1"/>
  <c r="G93" i="1" s="1"/>
  <c r="L93" i="1"/>
  <c r="M93" i="1" s="1"/>
  <c r="I89" i="1" l="1"/>
  <c r="H87" i="1"/>
  <c r="J87" i="1"/>
  <c r="L95" i="1"/>
  <c r="M95" i="1" s="1"/>
  <c r="F95" i="1"/>
  <c r="G95" i="1" s="1"/>
  <c r="I91" i="1" l="1"/>
  <c r="H89" i="1"/>
  <c r="J89" i="1"/>
  <c r="F97" i="1"/>
  <c r="G97" i="1" s="1"/>
  <c r="L97" i="1"/>
  <c r="M97" i="1" s="1"/>
  <c r="I93" i="1" l="1"/>
  <c r="J91" i="1"/>
  <c r="H91" i="1"/>
  <c r="F99" i="1"/>
  <c r="G99" i="1" s="1"/>
  <c r="L99" i="1"/>
  <c r="M99" i="1" s="1"/>
  <c r="I95" i="1" l="1"/>
  <c r="J93" i="1"/>
  <c r="H93" i="1"/>
  <c r="F101" i="1"/>
  <c r="G101" i="1" s="1"/>
  <c r="L101" i="1"/>
  <c r="M101" i="1" s="1"/>
  <c r="I97" i="1" l="1"/>
  <c r="H95" i="1"/>
  <c r="J95" i="1"/>
  <c r="F103" i="1"/>
  <c r="G103" i="1" s="1"/>
  <c r="L103" i="1"/>
  <c r="M103" i="1" s="1"/>
  <c r="I99" i="1" l="1"/>
  <c r="J97" i="1"/>
  <c r="H97" i="1"/>
  <c r="L105" i="1"/>
  <c r="M105" i="1" s="1"/>
  <c r="F105" i="1"/>
  <c r="G105" i="1" s="1"/>
  <c r="I101" i="1" l="1"/>
  <c r="J99" i="1"/>
  <c r="H99" i="1"/>
  <c r="F107" i="1"/>
  <c r="G107" i="1" s="1"/>
  <c r="L107" i="1"/>
  <c r="M107" i="1" s="1"/>
  <c r="I103" i="1" l="1"/>
  <c r="J101" i="1"/>
  <c r="H101" i="1"/>
  <c r="F111" i="1"/>
  <c r="G111" i="1" s="1"/>
  <c r="L111" i="1"/>
  <c r="M111" i="1" s="1"/>
  <c r="I105" i="1" l="1"/>
  <c r="J103" i="1"/>
  <c r="H103" i="1"/>
  <c r="F113" i="1"/>
  <c r="G113" i="1" s="1"/>
  <c r="L113" i="1"/>
  <c r="M113" i="1" s="1"/>
  <c r="I107" i="1" l="1"/>
  <c r="I109" i="1" s="1"/>
  <c r="H105" i="1"/>
  <c r="J105" i="1"/>
  <c r="F115" i="1"/>
  <c r="G115" i="1" s="1"/>
  <c r="L115" i="1"/>
  <c r="M115" i="1" s="1"/>
  <c r="H109" i="1" l="1"/>
  <c r="J109" i="1"/>
  <c r="I111" i="1"/>
  <c r="J107" i="1"/>
  <c r="H107" i="1"/>
  <c r="M117" i="1"/>
  <c r="F117" i="1"/>
  <c r="G117" i="1" s="1"/>
  <c r="I113" i="1" l="1"/>
  <c r="H111" i="1"/>
  <c r="J111" i="1"/>
  <c r="F119" i="1"/>
  <c r="G119" i="1" s="1"/>
  <c r="I115" i="1" l="1"/>
  <c r="J113" i="1"/>
  <c r="H113" i="1"/>
  <c r="F121" i="1"/>
  <c r="G121" i="1" s="1"/>
  <c r="L121" i="1"/>
  <c r="M121" i="1" s="1"/>
  <c r="I117" i="1" l="1"/>
  <c r="J115" i="1"/>
  <c r="H115" i="1"/>
  <c r="F123" i="1"/>
  <c r="G123" i="1" s="1"/>
  <c r="L123" i="1"/>
  <c r="M123" i="1" s="1"/>
  <c r="I119" i="1" l="1"/>
  <c r="J119" i="1" s="1"/>
  <c r="H117" i="1"/>
  <c r="J117" i="1"/>
  <c r="F125" i="1"/>
  <c r="G125" i="1" s="1"/>
  <c r="L125" i="1"/>
  <c r="M125" i="1" s="1"/>
  <c r="I121" i="1" l="1"/>
  <c r="J121" i="1" s="1"/>
  <c r="H119" i="1"/>
  <c r="F127" i="1"/>
  <c r="G127" i="1" s="1"/>
  <c r="L127" i="1"/>
  <c r="M127" i="1" s="1"/>
  <c r="I123" i="1" l="1"/>
  <c r="H121" i="1"/>
  <c r="F129" i="1"/>
  <c r="G129" i="1" s="1"/>
  <c r="L129" i="1"/>
  <c r="M129" i="1" s="1"/>
  <c r="I125" i="1" l="1"/>
  <c r="H125" i="1" s="1"/>
  <c r="J123" i="1"/>
  <c r="H123" i="1"/>
  <c r="F131" i="1"/>
  <c r="G131" i="1" s="1"/>
  <c r="L131" i="1"/>
  <c r="M131" i="1" s="1"/>
  <c r="I127" i="1" l="1"/>
  <c r="J125" i="1"/>
  <c r="L133" i="1"/>
  <c r="M133" i="1" s="1"/>
  <c r="F133" i="1"/>
  <c r="G133" i="1" s="1"/>
  <c r="I129" i="1" l="1"/>
  <c r="J127" i="1"/>
  <c r="H127" i="1"/>
  <c r="L135" i="1"/>
  <c r="M135" i="1" s="1"/>
  <c r="F135" i="1"/>
  <c r="G135" i="1" s="1"/>
  <c r="I131" i="1" l="1"/>
  <c r="J129" i="1"/>
  <c r="H129" i="1"/>
  <c r="L137" i="1"/>
  <c r="M137" i="1" s="1"/>
  <c r="F137" i="1"/>
  <c r="G137" i="1" s="1"/>
  <c r="I133" i="1" l="1"/>
  <c r="J131" i="1"/>
  <c r="H131" i="1"/>
  <c r="L139" i="1"/>
  <c r="M139" i="1" s="1"/>
  <c r="F139" i="1"/>
  <c r="G139" i="1" s="1"/>
  <c r="I135" i="1" l="1"/>
  <c r="H133" i="1"/>
  <c r="J133" i="1"/>
  <c r="L141" i="1"/>
  <c r="M141" i="1" s="1"/>
  <c r="F141" i="1"/>
  <c r="G141" i="1" s="1"/>
  <c r="I137" i="1" l="1"/>
  <c r="H135" i="1"/>
  <c r="J135" i="1"/>
  <c r="F143" i="1"/>
  <c r="G143" i="1" s="1"/>
  <c r="L143" i="1"/>
  <c r="M143" i="1" s="1"/>
  <c r="I139" i="1" l="1"/>
  <c r="H137" i="1"/>
  <c r="J137" i="1"/>
  <c r="F145" i="1"/>
  <c r="G145" i="1" s="1"/>
  <c r="L145" i="1"/>
  <c r="M145" i="1" s="1"/>
  <c r="I141" i="1" l="1"/>
  <c r="H139" i="1"/>
  <c r="J139" i="1"/>
  <c r="F147" i="1"/>
  <c r="G147" i="1" s="1"/>
  <c r="L147" i="1"/>
  <c r="M147" i="1" s="1"/>
  <c r="I143" i="1" l="1"/>
  <c r="H141" i="1"/>
  <c r="J141" i="1"/>
  <c r="L149" i="1"/>
  <c r="M149" i="1" s="1"/>
  <c r="F149" i="1"/>
  <c r="G149" i="1" s="1"/>
  <c r="I145" i="1" l="1"/>
  <c r="J143" i="1"/>
  <c r="H143" i="1"/>
  <c r="L151" i="1"/>
  <c r="M151" i="1" s="1"/>
  <c r="F151" i="1"/>
  <c r="G151" i="1" s="1"/>
  <c r="I147" i="1" l="1"/>
  <c r="J145" i="1"/>
  <c r="H145" i="1"/>
  <c r="F153" i="1"/>
  <c r="G153" i="1" s="1"/>
  <c r="L153" i="1"/>
  <c r="M153" i="1" s="1"/>
  <c r="I149" i="1" l="1"/>
  <c r="J147" i="1"/>
  <c r="H147" i="1"/>
  <c r="L155" i="1"/>
  <c r="M155" i="1" s="1"/>
  <c r="F155" i="1"/>
  <c r="G155" i="1" s="1"/>
  <c r="I151" i="1" l="1"/>
  <c r="H149" i="1"/>
  <c r="J149" i="1"/>
  <c r="F157" i="1"/>
  <c r="G157" i="1" s="1"/>
  <c r="L157" i="1"/>
  <c r="M157" i="1" s="1"/>
  <c r="I153" i="1" l="1"/>
  <c r="H151" i="1"/>
  <c r="J151" i="1"/>
  <c r="L159" i="1"/>
  <c r="M159" i="1" s="1"/>
  <c r="F159" i="1"/>
  <c r="G159" i="1" s="1"/>
  <c r="I155" i="1" l="1"/>
  <c r="J153" i="1"/>
  <c r="H153" i="1"/>
  <c r="F161" i="1"/>
  <c r="G161" i="1" s="1"/>
  <c r="L161" i="1"/>
  <c r="M161" i="1" s="1"/>
  <c r="I157" i="1" l="1"/>
  <c r="H155" i="1"/>
  <c r="J155" i="1"/>
  <c r="L163" i="1"/>
  <c r="M163" i="1" s="1"/>
  <c r="F163" i="1"/>
  <c r="G163" i="1" s="1"/>
  <c r="I159" i="1" l="1"/>
  <c r="J157" i="1"/>
  <c r="H157" i="1"/>
  <c r="F165" i="1"/>
  <c r="G165" i="1" s="1"/>
  <c r="L165" i="1"/>
  <c r="M165" i="1" s="1"/>
  <c r="I161" i="1" l="1"/>
  <c r="H159" i="1"/>
  <c r="J159" i="1"/>
  <c r="F167" i="1"/>
  <c r="G167" i="1" s="1"/>
  <c r="L167" i="1"/>
  <c r="M167" i="1" s="1"/>
  <c r="I163" i="1" l="1"/>
  <c r="J161" i="1"/>
  <c r="H161" i="1"/>
  <c r="L169" i="1"/>
  <c r="M169" i="1" s="1"/>
  <c r="F169" i="1"/>
  <c r="G169" i="1" s="1"/>
  <c r="I165" i="1" l="1"/>
  <c r="H163" i="1"/>
  <c r="J163" i="1"/>
  <c r="F171" i="1"/>
  <c r="G171" i="1" s="1"/>
  <c r="L171" i="1"/>
  <c r="M171" i="1" s="1"/>
  <c r="I167" i="1" l="1"/>
  <c r="J165" i="1"/>
  <c r="H165" i="1"/>
  <c r="L173" i="1"/>
  <c r="M173" i="1" s="1"/>
  <c r="F173" i="1"/>
  <c r="G173" i="1" s="1"/>
  <c r="I169" i="1" l="1"/>
  <c r="J167" i="1"/>
  <c r="H167" i="1"/>
  <c r="F175" i="1"/>
  <c r="G175" i="1" s="1"/>
  <c r="L175" i="1"/>
  <c r="M175" i="1" s="1"/>
  <c r="I171" i="1" l="1"/>
  <c r="H169" i="1"/>
  <c r="J169" i="1"/>
  <c r="L177" i="1"/>
  <c r="M177" i="1" s="1"/>
  <c r="F177" i="1"/>
  <c r="G177" i="1" s="1"/>
  <c r="I173" i="1" l="1"/>
  <c r="J171" i="1"/>
  <c r="H171" i="1"/>
  <c r="L179" i="1"/>
  <c r="M179" i="1" s="1"/>
  <c r="F179" i="1"/>
  <c r="G179" i="1" s="1"/>
  <c r="I175" i="1" l="1"/>
  <c r="H173" i="1"/>
  <c r="J173" i="1"/>
  <c r="F181" i="1"/>
  <c r="G181" i="1" s="1"/>
  <c r="L181" i="1"/>
  <c r="M181" i="1" s="1"/>
  <c r="I177" i="1" l="1"/>
  <c r="J175" i="1"/>
  <c r="H175" i="1"/>
  <c r="F183" i="1"/>
  <c r="G183" i="1" s="1"/>
  <c r="L183" i="1"/>
  <c r="M183" i="1" s="1"/>
  <c r="I179" i="1" l="1"/>
  <c r="H177" i="1"/>
  <c r="J177" i="1"/>
  <c r="L185" i="1"/>
  <c r="M185" i="1" s="1"/>
  <c r="F185" i="1"/>
  <c r="G185" i="1" s="1"/>
  <c r="I181" i="1" l="1"/>
  <c r="H179" i="1"/>
  <c r="J179" i="1"/>
  <c r="F187" i="1"/>
  <c r="G187" i="1" s="1"/>
  <c r="L187" i="1"/>
  <c r="M187" i="1" s="1"/>
  <c r="I183" i="1" l="1"/>
  <c r="J181" i="1"/>
  <c r="H181" i="1"/>
  <c r="L189" i="1"/>
  <c r="M189" i="1" s="1"/>
  <c r="F189" i="1"/>
  <c r="G189" i="1" s="1"/>
  <c r="I185" i="1" l="1"/>
  <c r="J183" i="1"/>
  <c r="H183" i="1"/>
  <c r="L191" i="1"/>
  <c r="M191" i="1" s="1"/>
  <c r="F191" i="1"/>
  <c r="G191" i="1" s="1"/>
  <c r="I187" i="1" l="1"/>
  <c r="H185" i="1"/>
  <c r="J185" i="1"/>
  <c r="F193" i="1"/>
  <c r="G193" i="1" s="1"/>
  <c r="L193" i="1"/>
  <c r="M193" i="1" s="1"/>
  <c r="I189" i="1" l="1"/>
  <c r="J187" i="1"/>
  <c r="H187" i="1"/>
  <c r="L195" i="1"/>
  <c r="M195" i="1" s="1"/>
  <c r="F195" i="1"/>
  <c r="G195" i="1" s="1"/>
  <c r="I191" i="1" l="1"/>
  <c r="H189" i="1"/>
  <c r="J189" i="1"/>
  <c r="F197" i="1"/>
  <c r="G197" i="1" s="1"/>
  <c r="L197" i="1"/>
  <c r="M197" i="1" s="1"/>
  <c r="I193" i="1" l="1"/>
  <c r="H191" i="1"/>
  <c r="J191" i="1"/>
  <c r="L200" i="1"/>
  <c r="M200" i="1" s="1"/>
  <c r="F200" i="1"/>
  <c r="G200" i="1" s="1"/>
  <c r="I195" i="1" l="1"/>
  <c r="J193" i="1"/>
  <c r="H193" i="1"/>
  <c r="F202" i="1"/>
  <c r="G202" i="1" s="1"/>
  <c r="L202" i="1"/>
  <c r="M202" i="1" s="1"/>
  <c r="I197" i="1" l="1"/>
  <c r="H195" i="1"/>
  <c r="J195" i="1"/>
  <c r="F204" i="1"/>
  <c r="G204" i="1" s="1"/>
  <c r="L204" i="1"/>
  <c r="M204" i="1" s="1"/>
  <c r="I200" i="1" l="1"/>
  <c r="J197" i="1"/>
  <c r="H197" i="1"/>
  <c r="L206" i="1"/>
  <c r="M206" i="1" s="1"/>
  <c r="F206" i="1"/>
  <c r="G206" i="1" s="1"/>
  <c r="I202" i="1" l="1"/>
  <c r="H200" i="1"/>
  <c r="J200" i="1"/>
  <c r="F208" i="1"/>
  <c r="G208" i="1" s="1"/>
  <c r="L208" i="1"/>
  <c r="M208" i="1" s="1"/>
  <c r="I204" i="1" l="1"/>
  <c r="J202" i="1"/>
  <c r="H202" i="1"/>
  <c r="L210" i="1"/>
  <c r="M210" i="1" s="1"/>
  <c r="F210" i="1"/>
  <c r="G210" i="1" s="1"/>
  <c r="I206" i="1" l="1"/>
  <c r="J204" i="1"/>
  <c r="H204" i="1"/>
  <c r="F212" i="1"/>
  <c r="G212" i="1" s="1"/>
  <c r="L212" i="1"/>
  <c r="M212" i="1" s="1"/>
  <c r="I208" i="1" l="1"/>
  <c r="H206" i="1"/>
  <c r="J206" i="1"/>
  <c r="L214" i="1"/>
  <c r="M214" i="1" s="1"/>
  <c r="F214" i="1"/>
  <c r="G214" i="1" s="1"/>
  <c r="I210" i="1" l="1"/>
  <c r="J208" i="1"/>
  <c r="H208" i="1"/>
  <c r="F216" i="1"/>
  <c r="G216" i="1" s="1"/>
  <c r="L216" i="1"/>
  <c r="M216" i="1" s="1"/>
  <c r="I212" i="1" l="1"/>
  <c r="H210" i="1"/>
  <c r="J210" i="1"/>
  <c r="L218" i="1"/>
  <c r="M218" i="1" s="1"/>
  <c r="F218" i="1"/>
  <c r="G218" i="1" s="1"/>
  <c r="I214" i="1" l="1"/>
  <c r="H212" i="1"/>
  <c r="J212" i="1"/>
  <c r="F220" i="1"/>
  <c r="G220" i="1" s="1"/>
  <c r="L220" i="1"/>
  <c r="M220" i="1" s="1"/>
  <c r="I216" i="1" l="1"/>
  <c r="H214" i="1"/>
  <c r="J214" i="1"/>
  <c r="L222" i="1"/>
  <c r="M222" i="1" s="1"/>
  <c r="F222" i="1"/>
  <c r="G222" i="1" s="1"/>
  <c r="I218" i="1" l="1"/>
  <c r="J216" i="1"/>
  <c r="H216" i="1"/>
  <c r="F224" i="1"/>
  <c r="G224" i="1" s="1"/>
  <c r="L224" i="1"/>
  <c r="M224" i="1" s="1"/>
  <c r="I220" i="1" l="1"/>
  <c r="H218" i="1"/>
  <c r="J218" i="1"/>
  <c r="L226" i="1"/>
  <c r="M226" i="1" s="1"/>
  <c r="F226" i="1"/>
  <c r="G226" i="1" s="1"/>
  <c r="I222" i="1" l="1"/>
  <c r="J220" i="1"/>
  <c r="H220" i="1"/>
  <c r="L228" i="1"/>
  <c r="M228" i="1" s="1"/>
  <c r="F228" i="1"/>
  <c r="G228" i="1" s="1"/>
  <c r="I224" i="1" l="1"/>
  <c r="H222" i="1"/>
  <c r="J222" i="1"/>
  <c r="F230" i="1"/>
  <c r="G230" i="1" s="1"/>
  <c r="L230" i="1"/>
  <c r="M230" i="1" s="1"/>
  <c r="I226" i="1" l="1"/>
  <c r="J224" i="1"/>
  <c r="H224" i="1"/>
  <c r="F232" i="1"/>
  <c r="G232" i="1" s="1"/>
  <c r="L232" i="1"/>
  <c r="M232" i="1" s="1"/>
  <c r="I228" i="1" l="1"/>
  <c r="H226" i="1"/>
  <c r="J226" i="1"/>
  <c r="L234" i="1"/>
  <c r="M234" i="1" s="1"/>
  <c r="F234" i="1"/>
  <c r="G234" i="1" s="1"/>
  <c r="I230" i="1" l="1"/>
  <c r="H228" i="1"/>
  <c r="J228" i="1"/>
  <c r="F236" i="1"/>
  <c r="G236" i="1" s="1"/>
  <c r="L236" i="1"/>
  <c r="M236" i="1" s="1"/>
  <c r="I232" i="1" l="1"/>
  <c r="J230" i="1"/>
  <c r="H230" i="1"/>
  <c r="F238" i="1"/>
  <c r="G238" i="1" s="1"/>
  <c r="L238" i="1"/>
  <c r="M238" i="1" s="1"/>
  <c r="I234" i="1" l="1"/>
  <c r="J232" i="1"/>
  <c r="H232" i="1"/>
  <c r="F240" i="1"/>
  <c r="G240" i="1" s="1"/>
  <c r="L240" i="1"/>
  <c r="M240" i="1" s="1"/>
  <c r="I236" i="1" l="1"/>
  <c r="H234" i="1"/>
  <c r="J234" i="1"/>
  <c r="L242" i="1"/>
  <c r="M242" i="1" s="1"/>
  <c r="F242" i="1"/>
  <c r="G242" i="1" s="1"/>
  <c r="I238" i="1" l="1"/>
  <c r="J236" i="1"/>
  <c r="H236" i="1"/>
  <c r="L244" i="1"/>
  <c r="M244" i="1" s="1"/>
  <c r="F244" i="1"/>
  <c r="G244" i="1" s="1"/>
  <c r="I240" i="1" l="1"/>
  <c r="J238" i="1"/>
  <c r="H238" i="1"/>
  <c r="F246" i="1"/>
  <c r="G246" i="1" s="1"/>
  <c r="L246" i="1"/>
  <c r="M246" i="1" s="1"/>
  <c r="I242" i="1" l="1"/>
  <c r="J240" i="1"/>
  <c r="H240" i="1"/>
  <c r="L248" i="1"/>
  <c r="M248" i="1" s="1"/>
  <c r="F248" i="1"/>
  <c r="G248" i="1" s="1"/>
  <c r="I244" i="1" l="1"/>
  <c r="H242" i="1"/>
  <c r="J242" i="1"/>
  <c r="L250" i="1"/>
  <c r="M250" i="1" s="1"/>
  <c r="F250" i="1"/>
  <c r="G250" i="1" s="1"/>
  <c r="I246" i="1" l="1"/>
  <c r="H244" i="1"/>
  <c r="J244" i="1"/>
  <c r="F252" i="1"/>
  <c r="G252" i="1" s="1"/>
  <c r="L252" i="1"/>
  <c r="M252" i="1" s="1"/>
  <c r="I248" i="1" l="1"/>
  <c r="J246" i="1"/>
  <c r="H246" i="1"/>
  <c r="L254" i="1"/>
  <c r="M254" i="1" s="1"/>
  <c r="F254" i="1"/>
  <c r="G254" i="1" s="1"/>
  <c r="I250" i="1" l="1"/>
  <c r="H248" i="1"/>
  <c r="J248" i="1"/>
  <c r="L256" i="1"/>
  <c r="M256" i="1" s="1"/>
  <c r="F256" i="1"/>
  <c r="G256" i="1" s="1"/>
  <c r="I252" i="1" l="1"/>
  <c r="H250" i="1"/>
  <c r="J250" i="1"/>
  <c r="F258" i="1"/>
  <c r="G258" i="1" s="1"/>
  <c r="L258" i="1"/>
  <c r="M258" i="1" s="1"/>
  <c r="I254" i="1" l="1"/>
  <c r="J252" i="1"/>
  <c r="H252" i="1"/>
  <c r="L260" i="1"/>
  <c r="M260" i="1" s="1"/>
  <c r="F260" i="1"/>
  <c r="G260" i="1" s="1"/>
  <c r="I256" i="1" l="1"/>
  <c r="H254" i="1"/>
  <c r="J254" i="1"/>
  <c r="L262" i="1"/>
  <c r="M262" i="1" s="1"/>
  <c r="F262" i="1"/>
  <c r="G262" i="1" s="1"/>
  <c r="I258" i="1" l="1"/>
  <c r="H256" i="1"/>
  <c r="J256" i="1"/>
  <c r="F264" i="1"/>
  <c r="G264" i="1" s="1"/>
  <c r="L264" i="1"/>
  <c r="M264" i="1" s="1"/>
  <c r="I260" i="1" l="1"/>
  <c r="J258" i="1"/>
  <c r="H258" i="1"/>
  <c r="L266" i="1"/>
  <c r="M266" i="1" s="1"/>
  <c r="F266" i="1"/>
  <c r="G266" i="1" s="1"/>
  <c r="I262" i="1" l="1"/>
  <c r="H260" i="1"/>
  <c r="J260" i="1"/>
  <c r="F268" i="1"/>
  <c r="G268" i="1" s="1"/>
  <c r="L268" i="1"/>
  <c r="M268" i="1" s="1"/>
  <c r="I264" i="1" l="1"/>
  <c r="H262" i="1"/>
  <c r="J262" i="1"/>
  <c r="L270" i="1"/>
  <c r="M270" i="1" s="1"/>
  <c r="F270" i="1"/>
  <c r="G270" i="1" s="1"/>
  <c r="I266" i="1" l="1"/>
  <c r="J264" i="1"/>
  <c r="H264" i="1"/>
  <c r="F272" i="1"/>
  <c r="G272" i="1" s="1"/>
  <c r="L272" i="1"/>
  <c r="M272" i="1" s="1"/>
  <c r="I268" i="1" l="1"/>
  <c r="H266" i="1"/>
  <c r="J266" i="1"/>
  <c r="L274" i="1"/>
  <c r="M274" i="1" s="1"/>
  <c r="F274" i="1"/>
  <c r="G274" i="1" s="1"/>
  <c r="I270" i="1" l="1"/>
  <c r="J268" i="1"/>
  <c r="H268" i="1"/>
  <c r="L276" i="1"/>
  <c r="M276" i="1" s="1"/>
  <c r="F276" i="1"/>
  <c r="G276" i="1" s="1"/>
  <c r="I272" i="1" l="1"/>
  <c r="H270" i="1"/>
  <c r="J270" i="1"/>
  <c r="L278" i="1"/>
  <c r="M278" i="1" s="1"/>
  <c r="F278" i="1"/>
  <c r="G278" i="1" s="1"/>
  <c r="I274" i="1" l="1"/>
  <c r="H272" i="1"/>
  <c r="J272" i="1"/>
  <c r="L280" i="1"/>
  <c r="M280" i="1" s="1"/>
  <c r="F280" i="1"/>
  <c r="G280" i="1" s="1"/>
  <c r="I276" i="1" l="1"/>
  <c r="H274" i="1"/>
  <c r="J274" i="1"/>
  <c r="L282" i="1"/>
  <c r="M282" i="1" s="1"/>
  <c r="F282" i="1"/>
  <c r="G282" i="1" s="1"/>
  <c r="I278" i="1" l="1"/>
  <c r="J276" i="1"/>
  <c r="H276" i="1"/>
  <c r="L284" i="1"/>
  <c r="M284" i="1" s="1"/>
  <c r="F284" i="1"/>
  <c r="G284" i="1" s="1"/>
  <c r="I280" i="1" l="1"/>
  <c r="J278" i="1"/>
  <c r="H278" i="1"/>
  <c r="L286" i="1"/>
  <c r="M286" i="1" s="1"/>
  <c r="F286" i="1"/>
  <c r="G286" i="1" s="1"/>
  <c r="I282" i="1" l="1"/>
  <c r="H280" i="1"/>
  <c r="J280" i="1"/>
  <c r="L288" i="1"/>
  <c r="M288" i="1" s="1"/>
  <c r="F288" i="1"/>
  <c r="G288" i="1" s="1"/>
  <c r="I284" i="1" l="1"/>
  <c r="H282" i="1"/>
  <c r="J282" i="1"/>
  <c r="L290" i="1"/>
  <c r="M290" i="1" s="1"/>
  <c r="F290" i="1"/>
  <c r="G290" i="1" s="1"/>
  <c r="I286" i="1" l="1"/>
  <c r="H284" i="1"/>
  <c r="J284" i="1"/>
  <c r="F292" i="1"/>
  <c r="G292" i="1" s="1"/>
  <c r="L292" i="1"/>
  <c r="M292" i="1" s="1"/>
  <c r="I288" i="1" l="1"/>
  <c r="H286" i="1"/>
  <c r="J286" i="1"/>
  <c r="L294" i="1"/>
  <c r="M294" i="1" s="1"/>
  <c r="F294" i="1"/>
  <c r="G294" i="1" s="1"/>
  <c r="I290" i="1" l="1"/>
  <c r="H288" i="1"/>
  <c r="J288" i="1"/>
  <c r="L296" i="1"/>
  <c r="M296" i="1" s="1"/>
  <c r="F296" i="1"/>
  <c r="G296" i="1" s="1"/>
  <c r="I292" i="1" l="1"/>
  <c r="H290" i="1"/>
  <c r="J290" i="1"/>
  <c r="L298" i="1"/>
  <c r="M298" i="1" s="1"/>
  <c r="F298" i="1"/>
  <c r="G298" i="1" s="1"/>
  <c r="I294" i="1" l="1"/>
  <c r="J292" i="1"/>
  <c r="H292" i="1"/>
  <c r="L300" i="1"/>
  <c r="M300" i="1" s="1"/>
  <c r="F300" i="1"/>
  <c r="G300" i="1" s="1"/>
  <c r="I296" i="1" l="1"/>
  <c r="H294" i="1"/>
  <c r="J294" i="1"/>
  <c r="L302" i="1"/>
  <c r="M302" i="1" s="1"/>
  <c r="F302" i="1"/>
  <c r="G302" i="1" s="1"/>
  <c r="I298" i="1" l="1"/>
  <c r="H296" i="1"/>
  <c r="J296" i="1"/>
  <c r="F304" i="1"/>
  <c r="G304" i="1" s="1"/>
  <c r="L304" i="1"/>
  <c r="M304" i="1" s="1"/>
  <c r="I300" i="1" l="1"/>
  <c r="H298" i="1"/>
  <c r="J298" i="1"/>
  <c r="L306" i="1"/>
  <c r="M306" i="1" s="1"/>
  <c r="F306" i="1"/>
  <c r="G306" i="1" s="1"/>
  <c r="I302" i="1" l="1"/>
  <c r="H300" i="1"/>
  <c r="J300" i="1"/>
  <c r="L308" i="1"/>
  <c r="M308" i="1" s="1"/>
  <c r="F308" i="1"/>
  <c r="G308" i="1" s="1"/>
  <c r="I304" i="1" l="1"/>
  <c r="H302" i="1"/>
  <c r="J302" i="1"/>
  <c r="L310" i="1"/>
  <c r="M310" i="1" s="1"/>
  <c r="F310" i="1"/>
  <c r="G310" i="1" s="1"/>
  <c r="I306" i="1" l="1"/>
  <c r="J304" i="1"/>
  <c r="H304" i="1"/>
  <c r="L312" i="1"/>
  <c r="M312" i="1" s="1"/>
  <c r="F312" i="1"/>
  <c r="G312" i="1" s="1"/>
  <c r="I308" i="1" l="1"/>
  <c r="J306" i="1"/>
  <c r="H306" i="1"/>
  <c r="L314" i="1"/>
  <c r="M314" i="1" s="1"/>
  <c r="F314" i="1"/>
  <c r="G314" i="1" s="1"/>
  <c r="I310" i="1" l="1"/>
  <c r="H308" i="1"/>
  <c r="J308" i="1"/>
  <c r="L316" i="1"/>
  <c r="M316" i="1" s="1"/>
  <c r="F316" i="1"/>
  <c r="G316" i="1" s="1"/>
  <c r="I312" i="1" l="1"/>
  <c r="H310" i="1"/>
  <c r="J310" i="1"/>
  <c r="L318" i="1"/>
  <c r="M318" i="1" s="1"/>
  <c r="F318" i="1"/>
  <c r="G318" i="1" s="1"/>
  <c r="I314" i="1" l="1"/>
  <c r="H312" i="1"/>
  <c r="J312" i="1"/>
  <c r="L320" i="1"/>
  <c r="M320" i="1" s="1"/>
  <c r="F320" i="1"/>
  <c r="G320" i="1" s="1"/>
  <c r="I316" i="1" l="1"/>
  <c r="H314" i="1"/>
  <c r="J314" i="1"/>
  <c r="F322" i="1"/>
  <c r="G322" i="1" s="1"/>
  <c r="L322" i="1"/>
  <c r="M322" i="1" s="1"/>
  <c r="I318" i="1" l="1"/>
  <c r="H316" i="1"/>
  <c r="J316" i="1"/>
  <c r="L324" i="1"/>
  <c r="M324" i="1" s="1"/>
  <c r="F324" i="1"/>
  <c r="G324" i="1" s="1"/>
  <c r="I320" i="1" l="1"/>
  <c r="H318" i="1"/>
  <c r="J318" i="1"/>
  <c r="L326" i="1"/>
  <c r="M326" i="1" s="1"/>
  <c r="F326" i="1"/>
  <c r="G326" i="1" s="1"/>
  <c r="I322" i="1" l="1"/>
  <c r="H320" i="1"/>
  <c r="J320" i="1"/>
  <c r="F328" i="1"/>
  <c r="G328" i="1" s="1"/>
  <c r="L328" i="1"/>
  <c r="M328" i="1" s="1"/>
  <c r="I324" i="1" l="1"/>
  <c r="J322" i="1"/>
  <c r="H322" i="1"/>
  <c r="L331" i="1"/>
  <c r="M331" i="1" s="1"/>
  <c r="F331" i="1"/>
  <c r="G331" i="1" s="1"/>
  <c r="I326" i="1" l="1"/>
  <c r="H324" i="1"/>
  <c r="J324" i="1"/>
  <c r="L333" i="1"/>
  <c r="M333" i="1" s="1"/>
  <c r="F333" i="1"/>
  <c r="G333" i="1" s="1"/>
  <c r="I328" i="1" l="1"/>
  <c r="H326" i="1"/>
  <c r="J326" i="1"/>
  <c r="L335" i="1"/>
  <c r="M335" i="1" s="1"/>
  <c r="F335" i="1"/>
  <c r="G335" i="1" s="1"/>
  <c r="I331" i="1" l="1"/>
  <c r="J328" i="1"/>
  <c r="H328" i="1"/>
  <c r="L337" i="1"/>
  <c r="M337" i="1" s="1"/>
  <c r="F337" i="1"/>
  <c r="G337" i="1" s="1"/>
  <c r="I333" i="1" l="1"/>
  <c r="H331" i="1"/>
  <c r="J331" i="1"/>
  <c r="L339" i="1"/>
  <c r="M339" i="1" s="1"/>
  <c r="F339" i="1"/>
  <c r="G339" i="1" s="1"/>
  <c r="I335" i="1" l="1"/>
  <c r="H333" i="1"/>
  <c r="J333" i="1"/>
  <c r="F341" i="1"/>
  <c r="G341" i="1" s="1"/>
  <c r="L341" i="1"/>
  <c r="M341" i="1" s="1"/>
  <c r="I337" i="1" l="1"/>
  <c r="H335" i="1"/>
  <c r="J335" i="1"/>
  <c r="L343" i="1"/>
  <c r="M343" i="1" s="1"/>
  <c r="F343" i="1"/>
  <c r="G343" i="1" s="1"/>
  <c r="I339" i="1" l="1"/>
  <c r="H337" i="1"/>
  <c r="J337" i="1"/>
  <c r="F345" i="1"/>
  <c r="G345" i="1" s="1"/>
  <c r="L345" i="1"/>
  <c r="M345" i="1" s="1"/>
  <c r="I341" i="1" l="1"/>
  <c r="H339" i="1"/>
  <c r="J339" i="1"/>
  <c r="F347" i="1"/>
  <c r="G347" i="1" s="1"/>
  <c r="L347" i="1"/>
  <c r="M347" i="1" s="1"/>
  <c r="I343" i="1" l="1"/>
  <c r="J341" i="1"/>
  <c r="H341" i="1"/>
  <c r="F349" i="1"/>
  <c r="G349" i="1" s="1"/>
  <c r="L349" i="1"/>
  <c r="M349" i="1" s="1"/>
  <c r="I345" i="1" l="1"/>
  <c r="H343" i="1"/>
  <c r="J343" i="1"/>
  <c r="F351" i="1"/>
  <c r="G351" i="1" s="1"/>
  <c r="L351" i="1"/>
  <c r="M351" i="1" s="1"/>
  <c r="I347" i="1" l="1"/>
  <c r="J345" i="1"/>
  <c r="H345" i="1"/>
  <c r="F353" i="1"/>
  <c r="G353" i="1" s="1"/>
  <c r="L353" i="1"/>
  <c r="M353" i="1" s="1"/>
  <c r="I349" i="1" l="1"/>
  <c r="J347" i="1"/>
  <c r="H347" i="1"/>
  <c r="L355" i="1"/>
  <c r="M355" i="1" s="1"/>
  <c r="F355" i="1"/>
  <c r="G355" i="1" s="1"/>
  <c r="I351" i="1" l="1"/>
  <c r="J349" i="1"/>
  <c r="H349" i="1"/>
  <c r="F357" i="1"/>
  <c r="G357" i="1" s="1"/>
  <c r="L357" i="1"/>
  <c r="M357" i="1" s="1"/>
  <c r="I353" i="1" l="1"/>
  <c r="J351" i="1"/>
  <c r="H351" i="1"/>
  <c r="L359" i="1"/>
  <c r="M359" i="1" s="1"/>
  <c r="F359" i="1"/>
  <c r="G359" i="1" s="1"/>
  <c r="I355" i="1" l="1"/>
  <c r="J353" i="1"/>
  <c r="H353" i="1"/>
  <c r="F361" i="1"/>
  <c r="G361" i="1" s="1"/>
  <c r="L361" i="1"/>
  <c r="M361" i="1" s="1"/>
  <c r="I357" i="1" l="1"/>
  <c r="H355" i="1"/>
  <c r="J355" i="1"/>
  <c r="F363" i="1"/>
  <c r="G363" i="1" s="1"/>
  <c r="L363" i="1"/>
  <c r="M363" i="1" s="1"/>
  <c r="I359" i="1" l="1"/>
  <c r="J357" i="1"/>
  <c r="H357" i="1"/>
  <c r="F365" i="1"/>
  <c r="G365" i="1" s="1"/>
  <c r="L365" i="1"/>
  <c r="M365" i="1" s="1"/>
  <c r="I361" i="1" l="1"/>
  <c r="J359" i="1"/>
  <c r="H359" i="1"/>
  <c r="L367" i="1"/>
  <c r="M367" i="1" s="1"/>
  <c r="F367" i="1"/>
  <c r="G367" i="1" s="1"/>
  <c r="I363" i="1" l="1"/>
  <c r="H361" i="1"/>
  <c r="J361" i="1"/>
  <c r="F369" i="1"/>
  <c r="G369" i="1" s="1"/>
  <c r="L369" i="1"/>
  <c r="M369" i="1" s="1"/>
  <c r="I365" i="1" l="1"/>
  <c r="H363" i="1"/>
  <c r="J363" i="1"/>
  <c r="F371" i="1"/>
  <c r="G371" i="1" s="1"/>
  <c r="L371" i="1"/>
  <c r="M371" i="1" s="1"/>
  <c r="I367" i="1" l="1"/>
  <c r="H365" i="1"/>
  <c r="J365" i="1"/>
  <c r="F373" i="1"/>
  <c r="G373" i="1" s="1"/>
  <c r="L373" i="1"/>
  <c r="M373" i="1" s="1"/>
  <c r="I369" i="1" l="1"/>
  <c r="H367" i="1"/>
  <c r="J367" i="1"/>
  <c r="F375" i="1"/>
  <c r="G375" i="1" s="1"/>
  <c r="L375" i="1"/>
  <c r="M375" i="1" s="1"/>
  <c r="I371" i="1" l="1"/>
  <c r="H369" i="1"/>
  <c r="J369" i="1"/>
  <c r="F377" i="1"/>
  <c r="G377" i="1" s="1"/>
  <c r="L377" i="1"/>
  <c r="M377" i="1" s="1"/>
  <c r="I373" i="1" l="1"/>
  <c r="J371" i="1"/>
  <c r="H371" i="1"/>
  <c r="F379" i="1"/>
  <c r="G379" i="1" s="1"/>
  <c r="L379" i="1"/>
  <c r="M379" i="1" s="1"/>
  <c r="I375" i="1" l="1"/>
  <c r="H373" i="1"/>
  <c r="J373" i="1"/>
  <c r="F381" i="1"/>
  <c r="G381" i="1" s="1"/>
  <c r="L381" i="1"/>
  <c r="M381" i="1" s="1"/>
  <c r="I377" i="1" l="1"/>
  <c r="J375" i="1"/>
  <c r="H375" i="1"/>
  <c r="F383" i="1"/>
  <c r="G383" i="1" s="1"/>
  <c r="L383" i="1"/>
  <c r="M383" i="1" s="1"/>
  <c r="I379" i="1" l="1"/>
  <c r="H377" i="1"/>
  <c r="J377" i="1"/>
  <c r="I381" i="1" l="1"/>
  <c r="H379" i="1"/>
  <c r="J379" i="1"/>
  <c r="I383" i="1" l="1"/>
  <c r="J381" i="1"/>
  <c r="H381" i="1"/>
  <c r="J383" i="1" l="1"/>
  <c r="H383" i="1"/>
</calcChain>
</file>

<file path=xl/sharedStrings.xml><?xml version="1.0" encoding="utf-8"?>
<sst xmlns="http://schemas.openxmlformats.org/spreadsheetml/2006/main" count="348" uniqueCount="347">
  <si>
    <t>Lieux</t>
  </si>
  <si>
    <t>Indications Itineraire</t>
  </si>
  <si>
    <t>KM Partiel</t>
  </si>
  <si>
    <t>KM Total</t>
  </si>
  <si>
    <t>Temps sur le vélo</t>
  </si>
  <si>
    <t>Moyenne</t>
  </si>
  <si>
    <t>Heure Départ</t>
  </si>
  <si>
    <t>Heure de Passage</t>
  </si>
  <si>
    <t>Km/H</t>
  </si>
  <si>
    <t>Temps d'Arret</t>
  </si>
  <si>
    <t>MAYENNE</t>
  </si>
  <si>
    <t>SAINT-BAUDELLE</t>
  </si>
  <si>
    <t>CONTEST</t>
  </si>
  <si>
    <t>SACE</t>
  </si>
  <si>
    <t>MONTFLOURS</t>
  </si>
  <si>
    <t>↑</t>
  </si>
  <si>
    <t>SAINT JEAN SUR MAYENNE</t>
  </si>
  <si>
    <t>CHANGE</t>
  </si>
  <si>
    <t>LAVAL</t>
  </si>
  <si>
    <t>L'HUISSERIE</t>
  </si>
  <si>
    <t>ORIGNE</t>
  </si>
  <si>
    <t>HOUSSAY</t>
  </si>
  <si>
    <t>SAINT-SULPICE</t>
  </si>
  <si>
    <t>BAZOUGES</t>
  </si>
  <si>
    <t>CHÂTEAU-GONTIER</t>
  </si>
  <si>
    <t>MENIL</t>
  </si>
  <si>
    <t>LA JAILLE-YVON</t>
  </si>
  <si>
    <t>CHAMBELLAY</t>
  </si>
  <si>
    <t>MONTREUIL-SUR-MAINE</t>
  </si>
  <si>
    <t>LE LION D'ANGERS</t>
  </si>
  <si>
    <t>LA MENBROLLE-SUR-LONGUENEE</t>
  </si>
  <si>
    <t>LE PLESSIS-MACE</t>
  </si>
  <si>
    <t>LA MEIGNANNE</t>
  </si>
  <si>
    <t>BEAUCOUZE</t>
  </si>
  <si>
    <t>BOUCHEMAINE</t>
  </si>
  <si>
    <t>SAVENNIERES</t>
  </si>
  <si>
    <t>ROCHEFORT-SUR-LOIRE</t>
  </si>
  <si>
    <t>LA HAIE LONGUE</t>
  </si>
  <si>
    <t>SAINT-AUBIN-DE-LUIGNE</t>
  </si>
  <si>
    <t>SAINT-LAMBERT-DU-LATTAY</t>
  </si>
  <si>
    <t>RABLAY-SUR-LAYON</t>
  </si>
  <si>
    <t>THOUARCE</t>
  </si>
  <si>
    <t>MARTIGNE-BRIAND</t>
  </si>
  <si>
    <t>TREMONT</t>
  </si>
  <si>
    <t>LES CERQUEUX-SOUS-PASSAVANT</t>
  </si>
  <si>
    <t>SAINT-MAURICE-LA-FOUGEREUSE</t>
  </si>
  <si>
    <t>NEUIL-LES-AUBIERS</t>
  </si>
  <si>
    <t>ETUSSON</t>
  </si>
  <si>
    <t>LE PIN</t>
  </si>
  <si>
    <t>CERIZAY</t>
  </si>
  <si>
    <t>MENONBLET</t>
  </si>
  <si>
    <t>SAINT-PIERRE-DU-CHEMIN</t>
  </si>
  <si>
    <t>LA CHATAIGNERAIE</t>
  </si>
  <si>
    <t>PISSOTTE</t>
  </si>
  <si>
    <t>FONTENAY-LE-COMTE</t>
  </si>
  <si>
    <t>SOUIL</t>
  </si>
  <si>
    <t>MAILLEZAIS</t>
  </si>
  <si>
    <t>LA RONDE</t>
  </si>
  <si>
    <t>COURCON</t>
  </si>
  <si>
    <t>BENON</t>
  </si>
  <si>
    <t>VOUHE</t>
  </si>
  <si>
    <t>SURGERES</t>
  </si>
  <si>
    <t>VANDRE</t>
  </si>
  <si>
    <t>TONNAY-BOUTONNE</t>
  </si>
  <si>
    <t>ARCHINGEAY</t>
  </si>
  <si>
    <t>SAINT-SAVINIEN</t>
  </si>
  <si>
    <t>TAILLEBOURG</t>
  </si>
  <si>
    <t>SAINT-VAIZE</t>
  </si>
  <si>
    <t>BUSSAC-SUR-CHARENTE</t>
  </si>
  <si>
    <t>SAINTES</t>
  </si>
  <si>
    <t>THENAC</t>
  </si>
  <si>
    <t>TESSON</t>
  </si>
  <si>
    <t>GEMOZAC</t>
  </si>
  <si>
    <t>SAINT-GERMAIN-DU-SEUDRE</t>
  </si>
  <si>
    <t>SAINT-FORT-SUR-GIRONDE</t>
  </si>
  <si>
    <t>SAINT -DIZANT-DU-GUA</t>
  </si>
  <si>
    <t>SAINT-THOMAS-DE-CONAC</t>
  </si>
  <si>
    <t>SAINT-BONNET-SUR-GIRONDE</t>
  </si>
  <si>
    <t>SAINT-CIERS-SUR-GIRONDE</t>
  </si>
  <si>
    <t>BLAYE</t>
  </si>
  <si>
    <t>MARMISSON</t>
  </si>
  <si>
    <t>BOURG</t>
  </si>
  <si>
    <t>PRIGNAC ET MARCAMPS</t>
  </si>
  <si>
    <t>SAINT-ANDRE-DE-CUBZAC</t>
  </si>
  <si>
    <t>SAINT-VINCENT-DE-PAUL</t>
  </si>
  <si>
    <t>YVRAC</t>
  </si>
  <si>
    <t>FARGUES-SAINT-HILAIRE</t>
  </si>
  <si>
    <t>LIGNAN-DE-BORDEAUX</t>
  </si>
  <si>
    <t>SADIRAC</t>
  </si>
  <si>
    <t>SAINT-CAPRAIS-DE-BORDEAUX</t>
  </si>
  <si>
    <t>LANGOIRAN</t>
  </si>
  <si>
    <t>ARBANAST</t>
  </si>
  <si>
    <t>PODENSAC</t>
  </si>
  <si>
    <t>CERONS</t>
  </si>
  <si>
    <t>CADILLAC</t>
  </si>
  <si>
    <t>ESCOUSSANS</t>
  </si>
  <si>
    <t>TARGON</t>
  </si>
  <si>
    <t>BRANNE</t>
  </si>
  <si>
    <t>SAINT-EMILION</t>
  </si>
  <si>
    <t>BORD LAGUITEY</t>
  </si>
  <si>
    <t>LALANDE-DE-POMEROL</t>
  </si>
  <si>
    <t>SAINT-DENIS-DE-PILE</t>
  </si>
  <si>
    <t>GUITRES</t>
  </si>
  <si>
    <t>CERCOUX</t>
  </si>
  <si>
    <t>CLERAC</t>
  </si>
  <si>
    <t>VOIE VERTE</t>
  </si>
  <si>
    <t>BAIGNES-SAINTE-RADEGONDE</t>
  </si>
  <si>
    <t>GUIMPS</t>
  </si>
  <si>
    <t>VERRIERES</t>
  </si>
  <si>
    <t>JUILLAC-LE-COQ</t>
  </si>
  <si>
    <t>ROISSAC</t>
  </si>
  <si>
    <t>COGNAC</t>
  </si>
  <si>
    <t>BREVILLE</t>
  </si>
  <si>
    <t>BEAUVAIS-SUR-MATHA</t>
  </si>
  <si>
    <t>BRIE-SOUS-MATHA</t>
  </si>
  <si>
    <t>LOUZIGNAC</t>
  </si>
  <si>
    <t>MASSAC</t>
  </si>
  <si>
    <t>BAZAUGES</t>
  </si>
  <si>
    <t>FONTAINE-CHALENDRAY</t>
  </si>
  <si>
    <t>VILLIERS-COUTURE</t>
  </si>
  <si>
    <t>CHEF-BOUTONNE</t>
  </si>
  <si>
    <t>ECHORIGNE</t>
  </si>
  <si>
    <t>LOUBIGNE</t>
  </si>
  <si>
    <t>GOURNAY</t>
  </si>
  <si>
    <t>SAINT-VINCENT-LA-CHATRE</t>
  </si>
  <si>
    <t>LEZAY</t>
  </si>
  <si>
    <t>COURGE</t>
  </si>
  <si>
    <t>SAINT-SAUVANT</t>
  </si>
  <si>
    <t>ROUILLE</t>
  </si>
  <si>
    <t>JAZENEUIL</t>
  </si>
  <si>
    <t>LA CHAPELLE MONTREUIL</t>
  </si>
  <si>
    <t>VOUILLE</t>
  </si>
  <si>
    <t>MIREBEAU</t>
  </si>
  <si>
    <t>VILLIERS</t>
  </si>
  <si>
    <t>CHAMPIGNY-EN-ROCHEREAU</t>
  </si>
  <si>
    <t>COUSSAY</t>
  </si>
  <si>
    <t>BRIZAY</t>
  </si>
  <si>
    <t>MONTS-SUR-GUESNES</t>
  </si>
  <si>
    <t>MAULAY</t>
  </si>
  <si>
    <t>CEAUX-EN-LOUDUN</t>
  </si>
  <si>
    <t>CHINON</t>
  </si>
  <si>
    <t>AVOINES</t>
  </si>
  <si>
    <t>CANDES-SAINT-MARTIN</t>
  </si>
  <si>
    <t>MONTSOREAU</t>
  </si>
  <si>
    <t>SAUMUR</t>
  </si>
  <si>
    <t>GENNES</t>
  </si>
  <si>
    <t>LE THOUREIL</t>
  </si>
  <si>
    <t>SAINT-REMY-LA-VARENNE</t>
  </si>
  <si>
    <t>SAINT-MATHURIN-SUR-LOIRE</t>
  </si>
  <si>
    <t>CORNE</t>
  </si>
  <si>
    <t>BAUNE</t>
  </si>
  <si>
    <t>SEICHES-SUR-LE-LOIR</t>
  </si>
  <si>
    <t>MONTREUIL-SUR-LOIR</t>
  </si>
  <si>
    <t>ETRICHE</t>
  </si>
  <si>
    <t>MORANNES</t>
  </si>
  <si>
    <t>CHEMIRE-SUR-SARTHE</t>
  </si>
  <si>
    <t>SAINT-DENIS-D'ANJOU</t>
  </si>
  <si>
    <t>SAINT-BRICE</t>
  </si>
  <si>
    <t>SAINT-LOUP-DU-DORAT</t>
  </si>
  <si>
    <t>BALLEE</t>
  </si>
  <si>
    <t>CHEMERE-LE-ROI</t>
  </si>
  <si>
    <t>VAIGES</t>
  </si>
  <si>
    <t>SAINT-LEGER</t>
  </si>
  <si>
    <t>LIVET</t>
  </si>
  <si>
    <t>SAINT-CHRISTOPHE-DU-LUAT</t>
  </si>
  <si>
    <t>NEAU</t>
  </si>
  <si>
    <t>JUBLAINS</t>
  </si>
  <si>
    <t>ARON</t>
  </si>
  <si>
    <t>LES-AGETS</t>
  </si>
  <si>
    <t>←↑→</t>
  </si>
  <si>
    <r>
      <t xml:space="preserve">→DIR MONTFLOURS </t>
    </r>
    <r>
      <rPr>
        <sz val="11"/>
        <color rgb="FFFF0000"/>
        <rFont val="Calibri"/>
        <family val="2"/>
        <scheme val="minor"/>
      </rPr>
      <t>D250</t>
    </r>
  </si>
  <si>
    <r>
      <t xml:space="preserve">←DIR CONTEST </t>
    </r>
    <r>
      <rPr>
        <sz val="11"/>
        <color rgb="FFFF0000"/>
        <rFont val="Calibri"/>
        <family val="2"/>
        <scheme val="minor"/>
      </rPr>
      <t>D225</t>
    </r>
  </si>
  <si>
    <r>
      <t xml:space="preserve">←DIR CHANGE </t>
    </r>
    <r>
      <rPr>
        <sz val="11"/>
        <color rgb="FFFF0000"/>
        <rFont val="Calibri"/>
        <family val="2"/>
        <scheme val="minor"/>
      </rPr>
      <t>D162</t>
    </r>
  </si>
  <si>
    <t xml:space="preserve">→DIR LAVAL/↑DIR LAVAL RIVE DROITE CENTRE VILLE                          </t>
  </si>
  <si>
    <r>
      <t xml:space="preserve">→DIR L'HUISSERIE/↑DIR L'HUISSERIE </t>
    </r>
    <r>
      <rPr>
        <sz val="11"/>
        <color rgb="FFFF0000"/>
        <rFont val="Calibri"/>
        <family val="2"/>
        <scheme val="minor"/>
      </rPr>
      <t>D1</t>
    </r>
  </si>
  <si>
    <r>
      <t xml:space="preserve">↑DIR HOUSSAY </t>
    </r>
    <r>
      <rPr>
        <sz val="11"/>
        <color rgb="FFFF0000"/>
        <rFont val="Calibri"/>
        <family val="2"/>
        <scheme val="minor"/>
      </rPr>
      <t>D112</t>
    </r>
  </si>
  <si>
    <r>
      <t xml:space="preserve">←DIR SAINT-SULPICE </t>
    </r>
    <r>
      <rPr>
        <sz val="11"/>
        <color rgb="FFFF0000"/>
        <rFont val="Calibri"/>
        <family val="2"/>
        <scheme val="minor"/>
      </rPr>
      <t>D4</t>
    </r>
    <r>
      <rPr>
        <sz val="11"/>
        <color theme="1"/>
        <rFont val="Calibri"/>
        <family val="2"/>
        <scheme val="minor"/>
      </rPr>
      <t xml:space="preserve">/→DIR SAINT-SULPICE </t>
    </r>
    <r>
      <rPr>
        <sz val="11"/>
        <color rgb="FFFF0000"/>
        <rFont val="Calibri"/>
        <family val="2"/>
        <scheme val="minor"/>
      </rPr>
      <t>D112</t>
    </r>
  </si>
  <si>
    <r>
      <t xml:space="preserve">↑DIR CHÂTEAU GONTIER </t>
    </r>
    <r>
      <rPr>
        <sz val="11"/>
        <color rgb="FFFF0000"/>
        <rFont val="Calibri"/>
        <family val="2"/>
        <scheme val="minor"/>
      </rPr>
      <t>D112/</t>
    </r>
    <r>
      <rPr>
        <sz val="11"/>
        <rFont val="Calibri"/>
        <family val="2"/>
        <scheme val="minor"/>
      </rPr>
      <t>←DIR BAZOUGES CENTRE</t>
    </r>
  </si>
  <si>
    <t>↑DIR CHÂTEAU GONTIER/↑DIR CENTRE VILLE</t>
  </si>
  <si>
    <r>
      <t xml:space="preserve">↑DIR TOUTES DIRECTIONS/←DIR AZE </t>
    </r>
    <r>
      <rPr>
        <sz val="11"/>
        <color rgb="FFFF0000"/>
        <rFont val="Calibri"/>
        <family val="2"/>
        <scheme val="minor"/>
      </rPr>
      <t>D22</t>
    </r>
    <r>
      <rPr>
        <sz val="11"/>
        <color theme="1"/>
        <rFont val="Calibri"/>
        <family val="2"/>
        <scheme val="minor"/>
      </rPr>
      <t xml:space="preserve">/→DIR MENIL </t>
    </r>
    <r>
      <rPr>
        <sz val="11"/>
        <color rgb="FFFF0000"/>
        <rFont val="Calibri"/>
        <family val="2"/>
        <scheme val="minor"/>
      </rPr>
      <t>D267</t>
    </r>
  </si>
  <si>
    <r>
      <t>↑DIR LA JAILLE YVON (</t>
    </r>
    <r>
      <rPr>
        <sz val="11"/>
        <color rgb="FFFF0000"/>
        <rFont val="Calibri"/>
        <family val="2"/>
        <scheme val="minor"/>
      </rPr>
      <t>D267</t>
    </r>
    <r>
      <rPr>
        <sz val="11"/>
        <color theme="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D187</t>
    </r>
    <r>
      <rPr>
        <sz val="11"/>
        <rFont val="Calibri"/>
        <family val="2"/>
        <scheme val="minor"/>
      </rPr>
      <t>)</t>
    </r>
  </si>
  <si>
    <r>
      <t xml:space="preserve">→DIR CHAMBELLAY </t>
    </r>
    <r>
      <rPr>
        <sz val="11"/>
        <color rgb="FFFF0000"/>
        <rFont val="Calibri"/>
        <family val="2"/>
        <scheme val="minor"/>
      </rPr>
      <t>D187</t>
    </r>
  </si>
  <si>
    <r>
      <t xml:space="preserve">↑DIR MONTREUIL-SUR-MAINE </t>
    </r>
    <r>
      <rPr>
        <sz val="11"/>
        <color rgb="FFFF0000"/>
        <rFont val="Calibri"/>
        <family val="2"/>
        <scheme val="minor"/>
      </rPr>
      <t>D187</t>
    </r>
  </si>
  <si>
    <t>←DIR LA MEMBROLLE-SUR-LONGUENEE PARALELLE D775</t>
  </si>
  <si>
    <r>
      <t xml:space="preserve">→DIR LE PLESSIS-MACE </t>
    </r>
    <r>
      <rPr>
        <sz val="11"/>
        <color rgb="FFFF0000"/>
        <rFont val="Calibri"/>
        <family val="2"/>
        <scheme val="minor"/>
      </rPr>
      <t>D105</t>
    </r>
  </si>
  <si>
    <r>
      <t>←DIR LA MEIGNANNE/↑</t>
    </r>
    <r>
      <rPr>
        <sz val="11"/>
        <color rgb="FFFF0000"/>
        <rFont val="Calibri"/>
        <family val="2"/>
        <scheme val="minor"/>
      </rPr>
      <t>D105</t>
    </r>
  </si>
  <si>
    <r>
      <t xml:space="preserve">→DIRECTION SAVENNIERES </t>
    </r>
    <r>
      <rPr>
        <sz val="11"/>
        <color rgb="FFFF0000"/>
        <rFont val="Calibri"/>
        <family val="2"/>
        <scheme val="minor"/>
      </rPr>
      <t>D111</t>
    </r>
  </si>
  <si>
    <r>
      <t xml:space="preserve">→DIR ROCHEFORT-SUR-LOIRE </t>
    </r>
    <r>
      <rPr>
        <sz val="11"/>
        <color rgb="FFFF0000"/>
        <rFont val="Calibri"/>
        <family val="2"/>
        <scheme val="minor"/>
      </rPr>
      <t>D106</t>
    </r>
  </si>
  <si>
    <r>
      <t xml:space="preserve">→TOUTES DIRECTIONS/→DIR CHALONNES-SUR-LOIR </t>
    </r>
    <r>
      <rPr>
        <sz val="11"/>
        <color rgb="FFFF0000"/>
        <rFont val="Calibri"/>
        <family val="2"/>
        <scheme val="minor"/>
      </rPr>
      <t>D751</t>
    </r>
  </si>
  <si>
    <t>←DIR CAMPING 3KM/↑SAINT AUBIN DE LUIGNE</t>
  </si>
  <si>
    <r>
      <t xml:space="preserve">↑DIR RABLAY-SUR-LAYON </t>
    </r>
    <r>
      <rPr>
        <sz val="11"/>
        <color rgb="FFFF0000"/>
        <rFont val="Calibri"/>
        <family val="2"/>
        <scheme val="minor"/>
      </rPr>
      <t>D125</t>
    </r>
  </si>
  <si>
    <r>
      <t xml:space="preserve">→DIR THOUARCE </t>
    </r>
    <r>
      <rPr>
        <sz val="11"/>
        <color rgb="FFFF0000"/>
        <rFont val="Calibri"/>
        <family val="2"/>
        <scheme val="minor"/>
      </rPr>
      <t>D54</t>
    </r>
    <r>
      <rPr>
        <sz val="11"/>
        <color theme="1"/>
        <rFont val="Calibri"/>
        <family val="2"/>
        <scheme val="minor"/>
      </rPr>
      <t xml:space="preserve">/←DIR THOUARCE </t>
    </r>
    <r>
      <rPr>
        <sz val="11"/>
        <color rgb="FFFF0000"/>
        <rFont val="Calibri"/>
        <family val="2"/>
        <scheme val="minor"/>
      </rPr>
      <t>D125</t>
    </r>
  </si>
  <si>
    <r>
      <t>←DIR BRISSAC-QUICE</t>
    </r>
    <r>
      <rPr>
        <sz val="11"/>
        <color rgb="FFFF0000"/>
        <rFont val="Calibri"/>
        <family val="2"/>
        <scheme val="minor"/>
      </rPr>
      <t xml:space="preserve"> D24</t>
    </r>
    <r>
      <rPr>
        <sz val="11"/>
        <color theme="1"/>
        <rFont val="Calibri"/>
        <family val="2"/>
        <scheme val="minor"/>
      </rPr>
      <t xml:space="preserve">/→DIR MARTIGNE-BRIAND </t>
    </r>
    <r>
      <rPr>
        <sz val="11"/>
        <color rgb="FFFF0000"/>
        <rFont val="Calibri"/>
        <family val="2"/>
        <scheme val="minor"/>
      </rPr>
      <t>D125</t>
    </r>
  </si>
  <si>
    <r>
      <t xml:space="preserve">↑DIR LA FOSSE DE TIGNE </t>
    </r>
    <r>
      <rPr>
        <sz val="11"/>
        <color rgb="FFFF0000"/>
        <rFont val="Calibri"/>
        <family val="2"/>
        <scheme val="minor"/>
      </rPr>
      <t>D167</t>
    </r>
    <r>
      <rPr>
        <sz val="11"/>
        <rFont val="Calibri"/>
        <family val="2"/>
        <scheme val="minor"/>
      </rPr>
      <t xml:space="preserve">/↑DIR TREMONT </t>
    </r>
    <r>
      <rPr>
        <sz val="11"/>
        <color rgb="FFFF0000"/>
        <rFont val="Calibri"/>
        <family val="2"/>
        <scheme val="minor"/>
      </rPr>
      <t>D167</t>
    </r>
  </si>
  <si>
    <r>
      <t xml:space="preserve">↑DIR LES CERQUEUX-SOUS-PASSAVANT </t>
    </r>
    <r>
      <rPr>
        <sz val="11"/>
        <color rgb="FFFF0000"/>
        <rFont val="Calibri"/>
        <family val="2"/>
        <scheme val="minor"/>
      </rPr>
      <t>D167</t>
    </r>
  </si>
  <si>
    <r>
      <t xml:space="preserve">↑DIR SAINT PAUL DU BOIS </t>
    </r>
    <r>
      <rPr>
        <sz val="11"/>
        <color rgb="FFFF0000"/>
        <rFont val="Calibri"/>
        <family val="2"/>
        <scheme val="minor"/>
      </rPr>
      <t>D167</t>
    </r>
    <r>
      <rPr>
        <sz val="11"/>
        <color theme="1"/>
        <rFont val="Calibri"/>
        <family val="2"/>
        <scheme val="minor"/>
      </rPr>
      <t xml:space="preserve">/DIR ETANG DE BEAUREPAIRE               →FACE ETANG DE BEAUREPAIRE </t>
    </r>
    <r>
      <rPr>
        <sz val="11"/>
        <color rgb="FFFF0000"/>
        <rFont val="Calibri"/>
        <family val="2"/>
        <scheme val="minor"/>
      </rPr>
      <t>D33</t>
    </r>
    <r>
      <rPr>
        <sz val="11"/>
        <rFont val="Calibri"/>
        <family val="2"/>
        <scheme val="minor"/>
      </rPr>
      <t xml:space="preserve">/←→DIR ETUSSON </t>
    </r>
    <r>
      <rPr>
        <sz val="11"/>
        <color rgb="FFFF0000"/>
        <rFont val="Calibri"/>
        <family val="2"/>
        <scheme val="minor"/>
      </rPr>
      <t>D33</t>
    </r>
  </si>
  <si>
    <r>
      <t xml:space="preserve">→DIR ETUSSON </t>
    </r>
    <r>
      <rPr>
        <sz val="11"/>
        <color rgb="FFFF0000"/>
        <rFont val="Calibri"/>
        <family val="2"/>
        <scheme val="minor"/>
      </rPr>
      <t>D33</t>
    </r>
  </si>
  <si>
    <r>
      <t>↑DIR NUEIL LES AUBIERS</t>
    </r>
    <r>
      <rPr>
        <sz val="11"/>
        <color rgb="FFFF0000"/>
        <rFont val="Calibri"/>
        <family val="2"/>
        <scheme val="minor"/>
      </rPr>
      <t xml:space="preserve"> D33</t>
    </r>
    <r>
      <rPr>
        <sz val="11"/>
        <color theme="1"/>
        <rFont val="Calibri"/>
        <family val="2"/>
        <scheme val="minor"/>
      </rPr>
      <t>/←</t>
    </r>
    <r>
      <rPr>
        <sz val="11"/>
        <color rgb="FFFF0000"/>
        <rFont val="Calibri"/>
        <family val="2"/>
        <scheme val="minor"/>
      </rPr>
      <t>D28</t>
    </r>
    <r>
      <rPr>
        <sz val="11"/>
        <color theme="1"/>
        <rFont val="Calibri"/>
        <family val="2"/>
        <scheme val="minor"/>
      </rPr>
      <t xml:space="preserve">/→DIR CENTRE VILLE </t>
    </r>
    <r>
      <rPr>
        <sz val="11"/>
        <color rgb="FFFF0000"/>
        <rFont val="Calibri"/>
        <family val="2"/>
        <scheme val="minor"/>
      </rPr>
      <t>D759</t>
    </r>
    <r>
      <rPr>
        <sz val="11"/>
        <color theme="1"/>
        <rFont val="Calibri"/>
        <family val="2"/>
        <scheme val="minor"/>
      </rPr>
      <t xml:space="preserve">/←↑SUIVRE NUEIL LES AUBIERS SUD </t>
    </r>
    <r>
      <rPr>
        <sz val="11"/>
        <color rgb="FFFF0000"/>
        <rFont val="Calibri"/>
        <family val="2"/>
        <scheme val="minor"/>
      </rPr>
      <t>D33</t>
    </r>
  </si>
  <si>
    <r>
      <t xml:space="preserve">↑DIR CERIZAY </t>
    </r>
    <r>
      <rPr>
        <sz val="11"/>
        <color rgb="FFFF0000"/>
        <rFont val="Calibri"/>
        <family val="2"/>
        <scheme val="minor"/>
      </rPr>
      <t>D33</t>
    </r>
    <r>
      <rPr>
        <sz val="11"/>
        <rFont val="Calibri"/>
        <family val="2"/>
        <scheme val="minor"/>
      </rPr>
      <t>/↑DIR LE PIN</t>
    </r>
    <r>
      <rPr>
        <sz val="11"/>
        <color rgb="FFFF0000"/>
        <rFont val="Calibri"/>
        <family val="2"/>
        <scheme val="minor"/>
      </rPr>
      <t xml:space="preserve"> D33</t>
    </r>
  </si>
  <si>
    <r>
      <t xml:space="preserve">↑DIR CERIZAY </t>
    </r>
    <r>
      <rPr>
        <sz val="11"/>
        <color rgb="FFFF0000"/>
        <rFont val="Calibri"/>
        <family val="2"/>
        <scheme val="minor"/>
      </rPr>
      <t>D33</t>
    </r>
    <r>
      <rPr>
        <sz val="11"/>
        <rFont val="Calibri"/>
        <family val="2"/>
        <scheme val="minor"/>
      </rPr>
      <t>/←DIR BRESSUIRE</t>
    </r>
    <r>
      <rPr>
        <sz val="11"/>
        <color rgb="FFFF0000"/>
        <rFont val="Calibri"/>
        <family val="2"/>
        <scheme val="minor"/>
      </rPr>
      <t xml:space="preserve"> D960BIS</t>
    </r>
    <r>
      <rPr>
        <sz val="11"/>
        <rFont val="Calibri"/>
        <family val="2"/>
        <scheme val="minor"/>
      </rPr>
      <t>/→DIR CERIZAY CENTRE</t>
    </r>
  </si>
  <si>
    <r>
      <t>↑DIR MENOMBLET (</t>
    </r>
    <r>
      <rPr>
        <sz val="11"/>
        <color rgb="FFFF0000"/>
        <rFont val="Calibri"/>
        <family val="2"/>
        <scheme val="minor"/>
      </rPr>
      <t>D33</t>
    </r>
    <r>
      <rPr>
        <sz val="1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D49C</t>
    </r>
    <r>
      <rPr>
        <sz val="11"/>
        <rFont val="Calibri"/>
        <family val="2"/>
        <scheme val="minor"/>
      </rPr>
      <t>)</t>
    </r>
  </si>
  <si>
    <r>
      <t xml:space="preserve">↑DIR SAINT-PIERRE-DU-CHEMIN </t>
    </r>
    <r>
      <rPr>
        <sz val="11"/>
        <color rgb="FFFF0000"/>
        <rFont val="Calibri"/>
        <family val="2"/>
        <scheme val="minor"/>
      </rPr>
      <t>D49</t>
    </r>
  </si>
  <si>
    <r>
      <t xml:space="preserve">→DIR LA CHATAIGNERAIE </t>
    </r>
    <r>
      <rPr>
        <sz val="11"/>
        <color rgb="FFFF0000"/>
        <rFont val="Calibri"/>
        <family val="2"/>
        <scheme val="minor"/>
      </rPr>
      <t>D938TER</t>
    </r>
    <r>
      <rPr>
        <sz val="11"/>
        <rFont val="Calibri"/>
        <family val="2"/>
        <scheme val="minor"/>
      </rPr>
      <t>/↑DIR LA CHATAIGNERAIE</t>
    </r>
  </si>
  <si>
    <r>
      <t xml:space="preserve">↑DIR FONTENAY-LE-COMTE </t>
    </r>
    <r>
      <rPr>
        <sz val="11"/>
        <color rgb="FFFF0000"/>
        <rFont val="Calibri"/>
        <family val="2"/>
        <scheme val="minor"/>
      </rPr>
      <t>D938TER</t>
    </r>
    <r>
      <rPr>
        <sz val="11"/>
        <rFont val="Calibri"/>
        <family val="2"/>
        <scheme val="minor"/>
      </rPr>
      <t>/←DIR PISSSOTTE</t>
    </r>
    <r>
      <rPr>
        <sz val="11"/>
        <color rgb="FFFF0000"/>
        <rFont val="Calibri"/>
        <family val="2"/>
        <scheme val="minor"/>
      </rPr>
      <t xml:space="preserve"> D938T</t>
    </r>
  </si>
  <si>
    <r>
      <t xml:space="preserve">←DIR L'ORBRIE </t>
    </r>
    <r>
      <rPr>
        <sz val="11"/>
        <color rgb="FFFF0000"/>
        <rFont val="Calibri"/>
        <family val="2"/>
        <scheme val="minor"/>
      </rPr>
      <t>D104</t>
    </r>
    <r>
      <rPr>
        <sz val="11"/>
        <rFont val="Calibri"/>
        <family val="2"/>
        <scheme val="minor"/>
      </rPr>
      <t>/DOMAINE COIRIER SUR LA GAUCHE</t>
    </r>
  </si>
  <si>
    <r>
      <t xml:space="preserve">←DIR FONTENAY-LE-COMTE </t>
    </r>
    <r>
      <rPr>
        <sz val="11"/>
        <color rgb="FFFF0000"/>
        <rFont val="Calibri"/>
        <family val="2"/>
        <scheme val="minor"/>
      </rPr>
      <t>D938TER/</t>
    </r>
    <r>
      <rPr>
        <sz val="11"/>
        <rFont val="Calibri"/>
        <family val="2"/>
        <scheme val="minor"/>
      </rPr>
      <t>DIR CENTRE VILLE</t>
    </r>
  </si>
  <si>
    <r>
      <t xml:space="preserve">→DIR NIORT </t>
    </r>
    <r>
      <rPr>
        <sz val="11"/>
        <color rgb="FFFF0000"/>
        <rFont val="Calibri"/>
        <family val="2"/>
        <scheme val="minor"/>
      </rPr>
      <t>D938T</t>
    </r>
    <r>
      <rPr>
        <sz val="11"/>
        <color theme="1"/>
        <rFont val="Calibri"/>
        <family val="2"/>
        <scheme val="minor"/>
      </rPr>
      <t xml:space="preserve">←DIR MAILLEZAIS </t>
    </r>
    <r>
      <rPr>
        <sz val="11"/>
        <color rgb="FFFF0000"/>
        <rFont val="Calibri"/>
        <family val="2"/>
        <scheme val="minor"/>
      </rPr>
      <t>D23</t>
    </r>
  </si>
  <si>
    <r>
      <t>↑</t>
    </r>
    <r>
      <rPr>
        <sz val="11"/>
        <color rgb="FFFF0000"/>
        <rFont val="Calibri"/>
        <family val="2"/>
        <scheme val="minor"/>
      </rPr>
      <t>D23</t>
    </r>
  </si>
  <si>
    <r>
      <t xml:space="preserve">→DIR MAILLE </t>
    </r>
    <r>
      <rPr>
        <sz val="11"/>
        <color rgb="FFFF0000"/>
        <rFont val="Calibri"/>
        <family val="2"/>
        <scheme val="minor"/>
      </rPr>
      <t>D15</t>
    </r>
    <r>
      <rPr>
        <sz val="11"/>
        <color theme="1"/>
        <rFont val="Calibri"/>
        <family val="2"/>
        <scheme val="minor"/>
      </rPr>
      <t>/↑DIR LA RONDE (</t>
    </r>
    <r>
      <rPr>
        <sz val="11"/>
        <color rgb="FFFF0000"/>
        <rFont val="Calibri"/>
        <family val="2"/>
        <scheme val="minor"/>
      </rPr>
      <t>D15</t>
    </r>
    <r>
      <rPr>
        <sz val="11"/>
        <color theme="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D116</t>
    </r>
    <r>
      <rPr>
        <sz val="11"/>
        <rFont val="Calibri"/>
        <family val="2"/>
        <scheme val="minor"/>
      </rPr>
      <t>)</t>
    </r>
  </si>
  <si>
    <r>
      <t xml:space="preserve">↑DIR COURCON </t>
    </r>
    <r>
      <rPr>
        <sz val="11"/>
        <color rgb="FFFF0000"/>
        <rFont val="Calibri"/>
        <family val="2"/>
        <scheme val="minor"/>
      </rPr>
      <t>D116</t>
    </r>
    <r>
      <rPr>
        <sz val="11"/>
        <rFont val="Calibri"/>
        <family val="2"/>
        <scheme val="minor"/>
      </rPr>
      <t>/←DIR LA LAIGNE</t>
    </r>
    <r>
      <rPr>
        <sz val="11"/>
        <color rgb="FFFF0000"/>
        <rFont val="Calibri"/>
        <family val="2"/>
        <scheme val="minor"/>
      </rPr>
      <t xml:space="preserve"> D114</t>
    </r>
  </si>
  <si>
    <r>
      <t xml:space="preserve">→DIR NIORT </t>
    </r>
    <r>
      <rPr>
        <sz val="11"/>
        <color rgb="FFFF0000"/>
        <rFont val="Calibri"/>
        <family val="2"/>
        <scheme val="minor"/>
      </rPr>
      <t>D116</t>
    </r>
    <r>
      <rPr>
        <sz val="11"/>
        <rFont val="Calibri"/>
        <family val="2"/>
        <scheme val="minor"/>
      </rPr>
      <t xml:space="preserve">/↑DIR NIORT/↑DIR BENON </t>
    </r>
    <r>
      <rPr>
        <sz val="11"/>
        <color rgb="FFFF0000"/>
        <rFont val="Calibri"/>
        <family val="2"/>
        <scheme val="minor"/>
      </rPr>
      <t>D116</t>
    </r>
  </si>
  <si>
    <r>
      <t xml:space="preserve">↑DIR SURGERES </t>
    </r>
    <r>
      <rPr>
        <sz val="11"/>
        <color rgb="FFFF0000"/>
        <rFont val="Calibri"/>
        <family val="2"/>
        <scheme val="minor"/>
      </rPr>
      <t>D116</t>
    </r>
    <r>
      <rPr>
        <sz val="11"/>
        <color theme="1"/>
        <rFont val="Calibri"/>
        <family val="2"/>
        <scheme val="minor"/>
      </rPr>
      <t xml:space="preserve">/←DIR PLAISANCE </t>
    </r>
    <r>
      <rPr>
        <sz val="11"/>
        <color rgb="FFFF0000"/>
        <rFont val="Calibri"/>
        <family val="2"/>
        <scheme val="minor"/>
      </rPr>
      <t>D208</t>
    </r>
  </si>
  <si>
    <r>
      <t xml:space="preserve">↑DIR TONNAY-BOUTONNE </t>
    </r>
    <r>
      <rPr>
        <sz val="11"/>
        <color rgb="FFFF0000"/>
        <rFont val="Calibri"/>
        <family val="2"/>
        <scheme val="minor"/>
      </rPr>
      <t>D114</t>
    </r>
  </si>
  <si>
    <r>
      <t xml:space="preserve">←D739E/→DIR ARCHINGEAY </t>
    </r>
    <r>
      <rPr>
        <sz val="11"/>
        <color rgb="FFFF0000"/>
        <rFont val="Calibri"/>
        <family val="2"/>
        <scheme val="minor"/>
      </rPr>
      <t>D114</t>
    </r>
  </si>
  <si>
    <r>
      <t xml:space="preserve">↑DIR SAINT SAVINIEN </t>
    </r>
    <r>
      <rPr>
        <sz val="11"/>
        <color rgb="FFFF0000"/>
        <rFont val="Calibri"/>
        <family val="2"/>
        <scheme val="minor"/>
      </rPr>
      <t>D114</t>
    </r>
  </si>
  <si>
    <r>
      <t xml:space="preserve">↑DIR SAINT-VAIZE </t>
    </r>
    <r>
      <rPr>
        <sz val="11"/>
        <color rgb="FFFF0000"/>
        <rFont val="Calibri"/>
        <family val="2"/>
        <scheme val="minor"/>
      </rPr>
      <t>D114</t>
    </r>
  </si>
  <si>
    <r>
      <t xml:space="preserve">↑DIR BUSSAC-SUR-CHARENTE </t>
    </r>
    <r>
      <rPr>
        <sz val="11"/>
        <color rgb="FFFF0000"/>
        <rFont val="Calibri"/>
        <family val="2"/>
        <scheme val="minor"/>
      </rPr>
      <t>D114</t>
    </r>
  </si>
  <si>
    <r>
      <t xml:space="preserve">↑DIR TESSON </t>
    </r>
    <r>
      <rPr>
        <sz val="11"/>
        <color rgb="FFFF0000"/>
        <rFont val="Calibri"/>
        <family val="2"/>
        <scheme val="minor"/>
      </rPr>
      <t>D6</t>
    </r>
  </si>
  <si>
    <r>
      <t xml:space="preserve">↑DIR GEMOZAC </t>
    </r>
    <r>
      <rPr>
        <sz val="11"/>
        <color rgb="FFFF0000"/>
        <rFont val="Calibri"/>
        <family val="2"/>
        <scheme val="minor"/>
      </rPr>
      <t>D6</t>
    </r>
  </si>
  <si>
    <r>
      <t xml:space="preserve">↑SAINT-FORT-SUR-GIRONDE </t>
    </r>
    <r>
      <rPr>
        <sz val="11"/>
        <color rgb="FFFF0000"/>
        <rFont val="Calibri"/>
        <family val="2"/>
        <scheme val="minor"/>
      </rPr>
      <t>D125</t>
    </r>
    <r>
      <rPr>
        <sz val="11"/>
        <color theme="1"/>
        <rFont val="Calibri"/>
        <family val="2"/>
        <scheme val="minor"/>
      </rPr>
      <t xml:space="preserve">/→SAINT-FORT-SUR-GIRONDE </t>
    </r>
    <r>
      <rPr>
        <sz val="11"/>
        <color rgb="FFFF0000"/>
        <rFont val="Calibri"/>
        <family val="2"/>
        <scheme val="minor"/>
      </rPr>
      <t>D2</t>
    </r>
  </si>
  <si>
    <r>
      <t xml:space="preserve">←DIR SAINT -DIZANT-DU-GUA </t>
    </r>
    <r>
      <rPr>
        <sz val="11"/>
        <color rgb="FFFF0000"/>
        <rFont val="Calibri"/>
        <family val="2"/>
        <scheme val="minor"/>
      </rPr>
      <t>D145</t>
    </r>
  </si>
  <si>
    <t>CTRL4 CHÂTEAU DE BEAULON         (entrée du bourg a droite)</t>
  </si>
  <si>
    <t>CTRL2 TIGNE CHÂTEAU DE TIGNE               (à droite dans la rue)</t>
  </si>
  <si>
    <t>CTRL3 DOMAINECOIRIER                              (à gauche dans une petite ruelle)</t>
  </si>
  <si>
    <t>CTRL1 QUART DE CHAUME                           (à droite sur la route)</t>
  </si>
  <si>
    <r>
      <t xml:space="preserve">↑DIR SAINT-THOMAS-DE-CONAC </t>
    </r>
    <r>
      <rPr>
        <sz val="11"/>
        <color rgb="FFFF0000"/>
        <rFont val="Calibri"/>
        <family val="2"/>
        <scheme val="minor"/>
      </rPr>
      <t>D145</t>
    </r>
  </si>
  <si>
    <r>
      <t>↑</t>
    </r>
    <r>
      <rPr>
        <sz val="11"/>
        <color rgb="FFFF0000"/>
        <rFont val="Calibri"/>
        <family val="2"/>
        <scheme val="minor"/>
      </rPr>
      <t>D145</t>
    </r>
  </si>
  <si>
    <r>
      <t xml:space="preserve">↑DIR SAINT-BONNET-SUR-GIRONDE </t>
    </r>
    <r>
      <rPr>
        <sz val="11"/>
        <color rgb="FFFF0000"/>
        <rFont val="Calibri"/>
        <family val="2"/>
        <scheme val="minor"/>
      </rPr>
      <t>D145</t>
    </r>
  </si>
  <si>
    <r>
      <t xml:space="preserve">↑DIR LA REUILLE </t>
    </r>
    <r>
      <rPr>
        <sz val="11"/>
        <color rgb="FFFF0000"/>
        <rFont val="Calibri"/>
        <family val="2"/>
        <scheme val="minor"/>
      </rPr>
      <t>D669E1</t>
    </r>
    <r>
      <rPr>
        <sz val="11"/>
        <rFont val="Calibri"/>
        <family val="2"/>
        <scheme val="minor"/>
      </rPr>
      <t>/→DIR CORNICHE DE LA GIRONDE</t>
    </r>
  </si>
  <si>
    <r>
      <t xml:space="preserve">↑DIR BORDEAUX </t>
    </r>
    <r>
      <rPr>
        <sz val="11"/>
        <color rgb="FFFF0000"/>
        <rFont val="Calibri"/>
        <family val="2"/>
        <scheme val="minor"/>
      </rPr>
      <t>D669</t>
    </r>
    <r>
      <rPr>
        <sz val="11"/>
        <rFont val="Calibri"/>
        <family val="2"/>
        <scheme val="minor"/>
      </rPr>
      <t>/↑DIR PRIGNAC ET MARCAMPS</t>
    </r>
    <r>
      <rPr>
        <sz val="11"/>
        <color rgb="FFFF0000"/>
        <rFont val="Calibri"/>
        <family val="2"/>
        <scheme val="minor"/>
      </rPr>
      <t xml:space="preserve"> D669</t>
    </r>
  </si>
  <si>
    <t>CTRL5 CHÂTEAU GROS MOULIN             (sur la droite de la route)</t>
  </si>
  <si>
    <r>
      <t xml:space="preserve">↑DIR PRIGNAC ET MARCAMPS </t>
    </r>
    <r>
      <rPr>
        <sz val="11"/>
        <color rgb="FFFF0000"/>
        <rFont val="Calibri"/>
        <family val="2"/>
        <scheme val="minor"/>
      </rPr>
      <t>D669</t>
    </r>
  </si>
  <si>
    <r>
      <t xml:space="preserve">↑SAINT-ANDRE-DE-CUBZAC </t>
    </r>
    <r>
      <rPr>
        <sz val="11"/>
        <color rgb="FFFF0000"/>
        <rFont val="Calibri"/>
        <family val="2"/>
        <scheme val="minor"/>
      </rPr>
      <t>D669</t>
    </r>
    <r>
      <rPr>
        <sz val="11"/>
        <rFont val="Calibri"/>
        <family val="2"/>
        <scheme val="minor"/>
      </rPr>
      <t xml:space="preserve">/DIR CUBZAC LES PONTS </t>
    </r>
    <r>
      <rPr>
        <sz val="11"/>
        <color rgb="FFFF0000"/>
        <rFont val="Calibri"/>
        <family val="2"/>
        <scheme val="minor"/>
      </rPr>
      <t>D669E4</t>
    </r>
  </si>
  <si>
    <r>
      <t xml:space="preserve">←DIR CAMARSAC </t>
    </r>
    <r>
      <rPr>
        <sz val="11"/>
        <color rgb="FFFF0000"/>
        <rFont val="Calibri"/>
        <family val="2"/>
        <scheme val="minor"/>
      </rPr>
      <t>D936</t>
    </r>
    <r>
      <rPr>
        <sz val="11"/>
        <color theme="1"/>
        <rFont val="Calibri"/>
        <family val="2"/>
        <scheme val="minor"/>
      </rPr>
      <t xml:space="preserve">/→LIGNAN-DE-BORDEAUX </t>
    </r>
    <r>
      <rPr>
        <sz val="11"/>
        <color rgb="FFFF0000"/>
        <rFont val="Calibri"/>
        <family val="2"/>
        <scheme val="minor"/>
      </rPr>
      <t>D115</t>
    </r>
  </si>
  <si>
    <r>
      <t xml:space="preserve">↑DIR SADIRAC </t>
    </r>
    <r>
      <rPr>
        <sz val="11"/>
        <color rgb="FFFF0000"/>
        <rFont val="Calibri"/>
        <family val="2"/>
        <scheme val="minor"/>
      </rPr>
      <t>D115</t>
    </r>
  </si>
  <si>
    <r>
      <t xml:space="preserve">←DIR LANGOIRAN </t>
    </r>
    <r>
      <rPr>
        <sz val="11"/>
        <color rgb="FFFF0000"/>
        <rFont val="Calibri"/>
        <family val="2"/>
        <scheme val="minor"/>
      </rPr>
      <t>D240</t>
    </r>
    <r>
      <rPr>
        <sz val="11"/>
        <color theme="1"/>
        <rFont val="Calibri"/>
        <family val="2"/>
        <scheme val="minor"/>
      </rPr>
      <t xml:space="preserve">/→DIR LANGOIRAN CENTRE </t>
    </r>
    <r>
      <rPr>
        <sz val="11"/>
        <color rgb="FFFF0000"/>
        <rFont val="Calibri"/>
        <family val="2"/>
        <scheme val="minor"/>
      </rPr>
      <t>D239</t>
    </r>
  </si>
  <si>
    <r>
      <t xml:space="preserve">↑DIR PAILLET </t>
    </r>
    <r>
      <rPr>
        <sz val="11"/>
        <color rgb="FFFF0000"/>
        <rFont val="Calibri"/>
        <family val="2"/>
        <scheme val="minor"/>
      </rPr>
      <t>D10</t>
    </r>
    <r>
      <rPr>
        <sz val="11"/>
        <color theme="1"/>
        <rFont val="Calibri"/>
        <family val="2"/>
        <scheme val="minor"/>
      </rPr>
      <t xml:space="preserve">/→DIR PORTETS D115/←DIR ARBANATS </t>
    </r>
    <r>
      <rPr>
        <sz val="11"/>
        <color rgb="FFFF0000"/>
        <rFont val="Calibri"/>
        <family val="2"/>
        <scheme val="minor"/>
      </rPr>
      <t>D214</t>
    </r>
  </si>
  <si>
    <r>
      <t xml:space="preserve">→DIR SAINT MICHEL DE R </t>
    </r>
    <r>
      <rPr>
        <sz val="11"/>
        <color rgb="FFFF0000"/>
        <rFont val="Calibri"/>
        <family val="2"/>
        <scheme val="minor"/>
      </rPr>
      <t>D214</t>
    </r>
    <r>
      <rPr>
        <sz val="11"/>
        <color theme="1"/>
        <rFont val="Calibri"/>
        <family val="2"/>
        <scheme val="minor"/>
      </rPr>
      <t xml:space="preserve">/←DIR PONDENSAC </t>
    </r>
    <r>
      <rPr>
        <sz val="11"/>
        <color rgb="FFFF0000"/>
        <rFont val="Calibri"/>
        <family val="2"/>
        <scheme val="minor"/>
      </rPr>
      <t>D1113</t>
    </r>
  </si>
  <si>
    <r>
      <t xml:space="preserve">↑DIR CERONS </t>
    </r>
    <r>
      <rPr>
        <sz val="11"/>
        <color rgb="FFFF0000"/>
        <rFont val="Calibri"/>
        <family val="2"/>
        <scheme val="minor"/>
      </rPr>
      <t>D1113</t>
    </r>
  </si>
  <si>
    <t>CTRL6 CHÂTEAU DE CERONS              (avant l'entrée de cerons a gauche)</t>
  </si>
  <si>
    <r>
      <t xml:space="preserve">←DIR CADILLAC </t>
    </r>
    <r>
      <rPr>
        <sz val="11"/>
        <color rgb="FFFF0000"/>
        <rFont val="Calibri"/>
        <family val="2"/>
        <scheme val="minor"/>
      </rPr>
      <t>D11</t>
    </r>
  </si>
  <si>
    <r>
      <t>↑</t>
    </r>
    <r>
      <rPr>
        <sz val="11"/>
        <color rgb="FFFF0000"/>
        <rFont val="Calibri"/>
        <family val="2"/>
        <scheme val="minor"/>
      </rPr>
      <t>D1113</t>
    </r>
  </si>
  <si>
    <r>
      <t xml:space="preserve">→DIR ESCOUSSANS </t>
    </r>
    <r>
      <rPr>
        <sz val="11"/>
        <color rgb="FFFF0000"/>
        <rFont val="Calibri"/>
        <family val="2"/>
        <scheme val="minor"/>
      </rPr>
      <t>D11</t>
    </r>
    <r>
      <rPr>
        <sz val="11"/>
        <rFont val="Calibri"/>
        <family val="2"/>
        <scheme val="minor"/>
      </rPr>
      <t>/↑DIR ESCOUSSANS</t>
    </r>
    <r>
      <rPr>
        <sz val="11"/>
        <color rgb="FFFF0000"/>
        <rFont val="Calibri"/>
        <family val="2"/>
        <scheme val="minor"/>
      </rPr>
      <t xml:space="preserve"> D11</t>
    </r>
  </si>
  <si>
    <r>
      <t xml:space="preserve">↑DIR TARGON </t>
    </r>
    <r>
      <rPr>
        <sz val="11"/>
        <color rgb="FFFF0000"/>
        <rFont val="Calibri"/>
        <family val="2"/>
        <scheme val="minor"/>
      </rPr>
      <t>D11</t>
    </r>
  </si>
  <si>
    <t>←DIR LIBOURNE</t>
  </si>
  <si>
    <t>CTRL7 CHÂTEAU ANGELUS                           (a gauche sur la route)</t>
  </si>
  <si>
    <t>CTRL8 CHÂTEAU PETRUS                               (a droite sur la route)</t>
  </si>
  <si>
    <r>
      <t xml:space="preserve">↑DIR GUITRES </t>
    </r>
    <r>
      <rPr>
        <sz val="11"/>
        <color rgb="FFFF0000"/>
        <rFont val="Calibri"/>
        <family val="2"/>
        <scheme val="minor"/>
      </rPr>
      <t>D910</t>
    </r>
  </si>
  <si>
    <r>
      <t xml:space="preserve">VOIE VERTE/←SORTIE VOIE VERTE </t>
    </r>
    <r>
      <rPr>
        <sz val="11"/>
        <color rgb="FFFF0000"/>
        <rFont val="Calibri"/>
        <family val="2"/>
        <scheme val="minor"/>
      </rPr>
      <t>D132</t>
    </r>
    <r>
      <rPr>
        <sz val="11"/>
        <color theme="1"/>
        <rFont val="Calibri"/>
        <family val="2"/>
        <scheme val="minor"/>
      </rPr>
      <t xml:space="preserve">/→DIR CENTRE VILLE </t>
    </r>
    <r>
      <rPr>
        <sz val="11"/>
        <color rgb="FFFF0000"/>
        <rFont val="Calibri"/>
        <family val="2"/>
        <scheme val="minor"/>
      </rPr>
      <t>D14</t>
    </r>
  </si>
  <si>
    <r>
      <t>↑</t>
    </r>
    <r>
      <rPr>
        <sz val="11"/>
        <color rgb="FFFF0000"/>
        <rFont val="Calibri"/>
        <family val="2"/>
        <scheme val="minor"/>
      </rPr>
      <t>D44</t>
    </r>
    <r>
      <rPr>
        <sz val="11"/>
        <color theme="1"/>
        <rFont val="Calibri"/>
        <family val="2"/>
        <scheme val="minor"/>
      </rPr>
      <t>/↑DIR JUILLAC LE COQ</t>
    </r>
    <r>
      <rPr>
        <sz val="11"/>
        <color rgb="FFFF0000"/>
        <rFont val="Calibri"/>
        <family val="2"/>
        <scheme val="minor"/>
      </rPr>
      <t xml:space="preserve"> D736</t>
    </r>
  </si>
  <si>
    <r>
      <t xml:space="preserve">←DIR ANGEAC </t>
    </r>
    <r>
      <rPr>
        <sz val="11"/>
        <color rgb="FFFF0000"/>
        <rFont val="Calibri"/>
        <family val="2"/>
        <scheme val="minor"/>
      </rPr>
      <t>D44</t>
    </r>
    <r>
      <rPr>
        <sz val="11"/>
        <rFont val="Calibri"/>
        <family val="2"/>
        <scheme val="minor"/>
      </rPr>
      <t>/↑DIR ROISSAC</t>
    </r>
    <r>
      <rPr>
        <sz val="11"/>
        <color rgb="FFFF0000"/>
        <rFont val="Calibri"/>
        <family val="2"/>
        <scheme val="minor"/>
      </rPr>
      <t xml:space="preserve"> D44</t>
    </r>
    <r>
      <rPr>
        <sz val="11"/>
        <rFont val="Calibri"/>
        <family val="2"/>
        <scheme val="minor"/>
      </rPr>
      <t>/→DIR GENSAC</t>
    </r>
    <r>
      <rPr>
        <sz val="11"/>
        <color rgb="FFFF0000"/>
        <rFont val="Calibri"/>
        <family val="2"/>
        <scheme val="minor"/>
      </rPr>
      <t xml:space="preserve"> D44</t>
    </r>
  </si>
  <si>
    <t>CTRL9 CHÂTEAU ROYAL DE COGNAC       (à gauche avant le pont sur la charente)</t>
  </si>
  <si>
    <r>
      <t>↑</t>
    </r>
    <r>
      <rPr>
        <sz val="11"/>
        <color rgb="FFFF0000"/>
        <rFont val="Calibri"/>
        <family val="2"/>
        <scheme val="minor"/>
      </rPr>
      <t>D44</t>
    </r>
    <r>
      <rPr>
        <sz val="11"/>
        <color theme="1"/>
        <rFont val="Calibri"/>
        <family val="2"/>
        <scheme val="minor"/>
      </rPr>
      <t xml:space="preserve">/←DIR COGNAC </t>
    </r>
    <r>
      <rPr>
        <sz val="11"/>
        <color rgb="FFFF0000"/>
        <rFont val="Calibri"/>
        <family val="2"/>
        <scheme val="minor"/>
      </rPr>
      <t xml:space="preserve">D24                                                                              </t>
    </r>
    <r>
      <rPr>
        <sz val="11"/>
        <rFont val="Calibri"/>
        <family val="2"/>
        <scheme val="minor"/>
      </rPr>
      <t>TOUT DROIT JUSQU’À PASSER LA CHARENTE</t>
    </r>
  </si>
  <si>
    <r>
      <t>↑</t>
    </r>
    <r>
      <rPr>
        <sz val="11"/>
        <color rgb="FFFF0000"/>
        <rFont val="Calibri"/>
        <family val="2"/>
        <scheme val="minor"/>
      </rPr>
      <t>D22</t>
    </r>
    <r>
      <rPr>
        <sz val="11"/>
        <color theme="1"/>
        <rFont val="Calibri"/>
        <family val="2"/>
        <scheme val="minor"/>
      </rPr>
      <t>/←DIR BRIE SUR MATHE (</t>
    </r>
    <r>
      <rPr>
        <sz val="11"/>
        <color rgb="FFFF0000"/>
        <rFont val="Calibri"/>
        <family val="2"/>
        <scheme val="minor"/>
      </rPr>
      <t>D48</t>
    </r>
    <r>
      <rPr>
        <sz val="11"/>
        <color theme="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D224</t>
    </r>
    <r>
      <rPr>
        <sz val="11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>/→</t>
    </r>
    <r>
      <rPr>
        <sz val="11"/>
        <color rgb="FFFF0000"/>
        <rFont val="Calibri"/>
        <family val="2"/>
        <scheme val="minor"/>
      </rPr>
      <t>D124</t>
    </r>
  </si>
  <si>
    <r>
      <t xml:space="preserve">↑DIR LOUZIGNAC </t>
    </r>
    <r>
      <rPr>
        <sz val="11"/>
        <color rgb="FFFF0000"/>
        <rFont val="Calibri"/>
        <family val="2"/>
        <scheme val="minor"/>
      </rPr>
      <t>D124</t>
    </r>
    <r>
      <rPr>
        <sz val="11"/>
        <color theme="1"/>
        <rFont val="Calibri"/>
        <family val="2"/>
        <scheme val="minor"/>
      </rPr>
      <t xml:space="preserve">/↑DIR LOUZIGNAC </t>
    </r>
    <r>
      <rPr>
        <sz val="11"/>
        <color rgb="FFFF0000"/>
        <rFont val="Calibri"/>
        <family val="2"/>
        <scheme val="minor"/>
      </rPr>
      <t>D224</t>
    </r>
  </si>
  <si>
    <r>
      <t xml:space="preserve">↑DIR MASSAC </t>
    </r>
    <r>
      <rPr>
        <sz val="11"/>
        <color rgb="FFFF0000"/>
        <rFont val="Calibri"/>
        <family val="2"/>
        <scheme val="minor"/>
      </rPr>
      <t>D224</t>
    </r>
  </si>
  <si>
    <r>
      <t xml:space="preserve">↑DIR FONTAINE-CHALENDRAY </t>
    </r>
    <r>
      <rPr>
        <sz val="11"/>
        <color rgb="FFFF0000"/>
        <rFont val="Calibri"/>
        <family val="2"/>
        <scheme val="minor"/>
      </rPr>
      <t>D133</t>
    </r>
  </si>
  <si>
    <r>
      <t xml:space="preserve">←DIR AULNAY/↑DIR AULNAY </t>
    </r>
    <r>
      <rPr>
        <sz val="11"/>
        <color rgb="FFFF0000"/>
        <rFont val="Calibri"/>
        <family val="2"/>
        <scheme val="minor"/>
      </rPr>
      <t>D133</t>
    </r>
  </si>
  <si>
    <r>
      <t>←DIR CHEF BOUTONNE (</t>
    </r>
    <r>
      <rPr>
        <sz val="11"/>
        <color rgb="FFFF0000"/>
        <rFont val="Calibri"/>
        <family val="2"/>
        <scheme val="minor"/>
      </rPr>
      <t>D132E2</t>
    </r>
    <r>
      <rPr>
        <sz val="11"/>
        <color theme="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D105)</t>
    </r>
  </si>
  <si>
    <r>
      <t xml:space="preserve">↑DIR CHEF BOUTONNE </t>
    </r>
    <r>
      <rPr>
        <sz val="11"/>
        <color rgb="FFFF0000"/>
        <rFont val="Calibri"/>
        <family val="2"/>
        <scheme val="minor"/>
      </rPr>
      <t>D105</t>
    </r>
    <r>
      <rPr>
        <sz val="11"/>
        <rFont val="Calibri"/>
        <family val="2"/>
        <scheme val="minor"/>
      </rPr>
      <t>/↑DIR LOUBIGNE</t>
    </r>
    <r>
      <rPr>
        <sz val="11"/>
        <color rgb="FFFF0000"/>
        <rFont val="Calibri"/>
        <family val="2"/>
        <scheme val="minor"/>
      </rPr>
      <t xml:space="preserve"> D105</t>
    </r>
  </si>
  <si>
    <r>
      <t xml:space="preserve">↑DIR CHEF BOUTONNE </t>
    </r>
    <r>
      <rPr>
        <sz val="11"/>
        <color rgb="FFFF0000"/>
        <rFont val="Calibri"/>
        <family val="2"/>
        <scheme val="minor"/>
      </rPr>
      <t>D105</t>
    </r>
    <r>
      <rPr>
        <sz val="11"/>
        <color theme="1"/>
        <rFont val="Calibri"/>
        <family val="2"/>
        <scheme val="minor"/>
      </rPr>
      <t xml:space="preserve">/↑DIR GOURNAY </t>
    </r>
    <r>
      <rPr>
        <sz val="11"/>
        <color rgb="FFFF0000"/>
        <rFont val="Calibri"/>
        <family val="2"/>
        <scheme val="minor"/>
      </rPr>
      <t>D105</t>
    </r>
  </si>
  <si>
    <r>
      <t xml:space="preserve">←DIR GOURNAY </t>
    </r>
    <r>
      <rPr>
        <sz val="11"/>
        <color rgb="FFFF0000"/>
        <rFont val="Calibri"/>
        <family val="2"/>
        <scheme val="minor"/>
      </rPr>
      <t>D740</t>
    </r>
    <r>
      <rPr>
        <sz val="11"/>
        <color theme="1"/>
        <rFont val="Calibri"/>
        <family val="2"/>
        <scheme val="minor"/>
      </rPr>
      <t xml:space="preserve">/↑DIR GOURNAY </t>
    </r>
    <r>
      <rPr>
        <sz val="11"/>
        <color rgb="FFFF0000"/>
        <rFont val="Calibri"/>
        <family val="2"/>
        <scheme val="minor"/>
      </rPr>
      <t>D105</t>
    </r>
  </si>
  <si>
    <r>
      <t xml:space="preserve">↑DIRECTION LEZAY </t>
    </r>
    <r>
      <rPr>
        <sz val="11"/>
        <color rgb="FFFF0000"/>
        <rFont val="Calibri"/>
        <family val="2"/>
        <scheme val="minor"/>
      </rPr>
      <t>D105</t>
    </r>
    <r>
      <rPr>
        <sz val="11"/>
        <color theme="1"/>
        <rFont val="Calibri"/>
        <family val="2"/>
        <scheme val="minor"/>
      </rPr>
      <t xml:space="preserve">/←DIR LEZAY </t>
    </r>
    <r>
      <rPr>
        <sz val="11"/>
        <color rgb="FFFF0000"/>
        <rFont val="Calibri"/>
        <family val="2"/>
        <scheme val="minor"/>
      </rPr>
      <t>D105</t>
    </r>
  </si>
  <si>
    <r>
      <t xml:space="preserve">→DIR LEZAY </t>
    </r>
    <r>
      <rPr>
        <sz val="11"/>
        <color rgb="FFFF0000"/>
        <rFont val="Calibri"/>
        <family val="2"/>
        <scheme val="minor"/>
      </rPr>
      <t>D105</t>
    </r>
    <r>
      <rPr>
        <sz val="11"/>
        <rFont val="Calibri"/>
        <family val="2"/>
        <scheme val="minor"/>
      </rPr>
      <t>/↑DIR CENTRE VILLE</t>
    </r>
  </si>
  <si>
    <r>
      <t>↑DIR ST SAUVANT (</t>
    </r>
    <r>
      <rPr>
        <sz val="11"/>
        <color rgb="FFFF0000"/>
        <rFont val="Calibri"/>
        <family val="2"/>
        <scheme val="minor"/>
      </rPr>
      <t>D17</t>
    </r>
    <r>
      <rPr>
        <sz val="11"/>
        <color theme="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D96</t>
    </r>
    <r>
      <rPr>
        <sz val="11"/>
        <rFont val="Calibri"/>
        <family val="2"/>
        <scheme val="minor"/>
      </rPr>
      <t>)</t>
    </r>
  </si>
  <si>
    <r>
      <t>←</t>
    </r>
    <r>
      <rPr>
        <sz val="11"/>
        <color rgb="FFFF0000"/>
        <rFont val="Calibri"/>
        <family val="2"/>
        <scheme val="minor"/>
      </rPr>
      <t>D26</t>
    </r>
    <r>
      <rPr>
        <sz val="11"/>
        <color theme="1"/>
        <rFont val="Calibri"/>
        <family val="2"/>
        <scheme val="minor"/>
      </rPr>
      <t xml:space="preserve">/↑DIR ROUILLE </t>
    </r>
    <r>
      <rPr>
        <sz val="11"/>
        <color rgb="FFFF0000"/>
        <rFont val="Calibri"/>
        <family val="2"/>
        <scheme val="minor"/>
      </rPr>
      <t>D26</t>
    </r>
  </si>
  <si>
    <r>
      <t xml:space="preserve">↑DIR JAZENEUIL </t>
    </r>
    <r>
      <rPr>
        <sz val="11"/>
        <color rgb="FFFF0000"/>
        <rFont val="Calibri"/>
        <family val="2"/>
        <scheme val="minor"/>
      </rPr>
      <t>D26</t>
    </r>
    <r>
      <rPr>
        <sz val="11"/>
        <color theme="1"/>
        <rFont val="Calibri"/>
        <family val="2"/>
        <scheme val="minor"/>
      </rPr>
      <t xml:space="preserve">/→DIR JAZENEUIL </t>
    </r>
    <r>
      <rPr>
        <sz val="11"/>
        <color rgb="FFFF0000"/>
        <rFont val="Calibri"/>
        <family val="2"/>
        <scheme val="minor"/>
      </rPr>
      <t>D21</t>
    </r>
    <r>
      <rPr>
        <sz val="11"/>
        <rFont val="Calibri"/>
        <family val="2"/>
        <scheme val="minor"/>
      </rPr>
      <t>/←</t>
    </r>
    <r>
      <rPr>
        <sz val="11"/>
        <color rgb="FFFF0000"/>
        <rFont val="Calibri"/>
        <family val="2"/>
        <scheme val="minor"/>
      </rPr>
      <t>D94</t>
    </r>
  </si>
  <si>
    <r>
      <t xml:space="preserve">↑DIR VILLIERS </t>
    </r>
    <r>
      <rPr>
        <sz val="11"/>
        <color rgb="FFFF0000"/>
        <rFont val="Calibri"/>
        <family val="2"/>
        <scheme val="minor"/>
      </rPr>
      <t>D7</t>
    </r>
  </si>
  <si>
    <r>
      <t xml:space="preserve">↑DIR VOUILLE </t>
    </r>
    <r>
      <rPr>
        <sz val="11"/>
        <color rgb="FFFF0000"/>
        <rFont val="Calibri"/>
        <family val="2"/>
        <scheme val="minor"/>
      </rPr>
      <t>D7</t>
    </r>
    <r>
      <rPr>
        <sz val="11"/>
        <rFont val="Calibri"/>
        <family val="2"/>
        <scheme val="minor"/>
      </rPr>
      <t xml:space="preserve">/←DIR VOUILLE CENTRE/SUIVRE </t>
    </r>
    <r>
      <rPr>
        <sz val="11"/>
        <color rgb="FFFF0000"/>
        <rFont val="Calibri"/>
        <family val="2"/>
        <scheme val="minor"/>
      </rPr>
      <t>D7</t>
    </r>
  </si>
  <si>
    <r>
      <t xml:space="preserve">↑DIR MIREBEAU </t>
    </r>
    <r>
      <rPr>
        <sz val="11"/>
        <color rgb="FFFF0000"/>
        <rFont val="Calibri"/>
        <family val="2"/>
        <scheme val="minor"/>
      </rPr>
      <t>D7</t>
    </r>
  </si>
  <si>
    <r>
      <t xml:space="preserve">↑DIR MIREBEAU </t>
    </r>
    <r>
      <rPr>
        <sz val="11"/>
        <color rgb="FFFF0000"/>
        <rFont val="Calibri"/>
        <family val="2"/>
        <scheme val="minor"/>
      </rPr>
      <t>D7</t>
    </r>
    <r>
      <rPr>
        <sz val="11"/>
        <rFont val="Calibri"/>
        <family val="2"/>
        <scheme val="minor"/>
      </rPr>
      <t>/↑DIR CENTRE VILLE/</t>
    </r>
    <r>
      <rPr>
        <sz val="11"/>
        <color rgb="FFFF0000"/>
        <rFont val="Calibri"/>
        <family val="2"/>
        <scheme val="minor"/>
      </rPr>
      <t>←D347</t>
    </r>
  </si>
  <si>
    <r>
      <t xml:space="preserve">→DIR SAUMUR </t>
    </r>
    <r>
      <rPr>
        <sz val="11"/>
        <color rgb="FFFF0000"/>
        <rFont val="Calibri"/>
        <family val="2"/>
        <scheme val="minor"/>
      </rPr>
      <t>D347</t>
    </r>
    <r>
      <rPr>
        <sz val="11"/>
        <color theme="1"/>
        <rFont val="Calibri"/>
        <family val="2"/>
        <scheme val="minor"/>
      </rPr>
      <t xml:space="preserve">/ →DIR COUSSAY </t>
    </r>
    <r>
      <rPr>
        <sz val="11"/>
        <color rgb="FFFF0000"/>
        <rFont val="Calibri"/>
        <family val="2"/>
        <scheme val="minor"/>
      </rPr>
      <t>D7</t>
    </r>
  </si>
  <si>
    <r>
      <t xml:space="preserve">↑DIR RICHELIEU </t>
    </r>
    <r>
      <rPr>
        <sz val="11"/>
        <color rgb="FFFF0000"/>
        <rFont val="Calibri"/>
        <family val="2"/>
        <scheme val="minor"/>
      </rPr>
      <t>D7</t>
    </r>
  </si>
  <si>
    <r>
      <t xml:space="preserve">←DIR LOUDUN </t>
    </r>
    <r>
      <rPr>
        <sz val="11"/>
        <color rgb="FFFF0000"/>
        <rFont val="Calibri"/>
        <family val="2"/>
        <scheme val="minor"/>
      </rPr>
      <t>D24</t>
    </r>
    <r>
      <rPr>
        <sz val="11"/>
        <color theme="1"/>
        <rFont val="Calibri"/>
        <family val="2"/>
        <scheme val="minor"/>
      </rPr>
      <t xml:space="preserve">/↑DIR CHINON </t>
    </r>
    <r>
      <rPr>
        <sz val="11"/>
        <color rgb="FFFF0000"/>
        <rFont val="Calibri"/>
        <family val="2"/>
        <scheme val="minor"/>
      </rPr>
      <t>D24</t>
    </r>
    <r>
      <rPr>
        <sz val="11"/>
        <rFont val="Calibri"/>
        <family val="2"/>
        <scheme val="minor"/>
      </rPr>
      <t>/↑DIR MAULAY</t>
    </r>
    <r>
      <rPr>
        <sz val="11"/>
        <color rgb="FFFF0000"/>
        <rFont val="Calibri"/>
        <family val="2"/>
        <scheme val="minor"/>
      </rPr>
      <t xml:space="preserve"> D24</t>
    </r>
  </si>
  <si>
    <r>
      <t xml:space="preserve">→DIR CEAUX </t>
    </r>
    <r>
      <rPr>
        <sz val="11"/>
        <color rgb="FFFF0000"/>
        <rFont val="Calibri"/>
        <family val="2"/>
        <scheme val="minor"/>
      </rPr>
      <t>D24</t>
    </r>
    <r>
      <rPr>
        <sz val="11"/>
        <rFont val="Calibri"/>
        <family val="2"/>
        <scheme val="minor"/>
      </rPr>
      <t xml:space="preserve">/↑DIR CHINON </t>
    </r>
    <r>
      <rPr>
        <sz val="11"/>
        <color rgb="FFFF0000"/>
        <rFont val="Calibri"/>
        <family val="2"/>
        <scheme val="minor"/>
      </rPr>
      <t>D24</t>
    </r>
  </si>
  <si>
    <r>
      <t>↑DIR CHINON (</t>
    </r>
    <r>
      <rPr>
        <sz val="11"/>
        <color rgb="FFFF0000"/>
        <rFont val="Calibri"/>
        <family val="2"/>
        <scheme val="minor"/>
      </rPr>
      <t>D24</t>
    </r>
    <r>
      <rPr>
        <sz val="11"/>
        <color theme="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D115</t>
    </r>
    <r>
      <rPr>
        <sz val="11"/>
        <color theme="1"/>
        <rFont val="Calibri"/>
        <family val="2"/>
        <scheme val="minor"/>
      </rPr>
      <t xml:space="preserve">)/→ DIR CENTRE VILLE </t>
    </r>
    <r>
      <rPr>
        <sz val="11"/>
        <color rgb="FFFF0000"/>
        <rFont val="Calibri"/>
        <family val="2"/>
        <scheme val="minor"/>
      </rPr>
      <t>D749</t>
    </r>
    <r>
      <rPr>
        <sz val="11"/>
        <color theme="1"/>
        <rFont val="Calibri"/>
        <family val="2"/>
        <scheme val="minor"/>
      </rPr>
      <t xml:space="preserve"> </t>
    </r>
  </si>
  <si>
    <t>CTRL10 CHÂTEAU DE LA GRILLE CHINON à droite sur la route (panneaux rouge)</t>
  </si>
  <si>
    <r>
      <t>↑</t>
    </r>
    <r>
      <rPr>
        <sz val="11"/>
        <color rgb="FFFF0000"/>
        <rFont val="Calibri"/>
        <family val="2"/>
        <scheme val="minor"/>
      </rPr>
      <t>D16</t>
    </r>
    <r>
      <rPr>
        <sz val="11"/>
        <color theme="1"/>
        <rFont val="Calibri"/>
        <family val="2"/>
        <scheme val="minor"/>
      </rPr>
      <t xml:space="preserve">/←DIR AVOINES </t>
    </r>
    <r>
      <rPr>
        <sz val="11"/>
        <color rgb="FFFF0000"/>
        <rFont val="Calibri"/>
        <family val="2"/>
        <scheme val="minor"/>
      </rPr>
      <t>D118</t>
    </r>
    <r>
      <rPr>
        <sz val="11"/>
        <color theme="1"/>
        <rFont val="Calibri"/>
        <family val="2"/>
        <scheme val="minor"/>
      </rPr>
      <t>/DIR CENTRE</t>
    </r>
  </si>
  <si>
    <r>
      <t>↑</t>
    </r>
    <r>
      <rPr>
        <sz val="11"/>
        <color rgb="FFFF0000"/>
        <rFont val="Calibri"/>
        <family val="2"/>
        <scheme val="minor"/>
      </rPr>
      <t>D751</t>
    </r>
  </si>
  <si>
    <r>
      <t xml:space="preserve">↑DIR GENNES </t>
    </r>
    <r>
      <rPr>
        <sz val="11"/>
        <color rgb="FFFF0000"/>
        <rFont val="Calibri"/>
        <family val="2"/>
        <scheme val="minor"/>
      </rPr>
      <t>D751</t>
    </r>
  </si>
  <si>
    <r>
      <t xml:space="preserve">→DIR AUTRES DIRECTIONS/DIR LE THOUREIL </t>
    </r>
    <r>
      <rPr>
        <sz val="11"/>
        <color rgb="FFFF0000"/>
        <rFont val="Calibri"/>
        <family val="2"/>
        <scheme val="minor"/>
      </rPr>
      <t>D132</t>
    </r>
  </si>
  <si>
    <r>
      <t xml:space="preserve">↑DIR SAINT REMY LA VARENNE </t>
    </r>
    <r>
      <rPr>
        <sz val="11"/>
        <color rgb="FFFF0000"/>
        <rFont val="Calibri"/>
        <family val="2"/>
        <scheme val="minor"/>
      </rPr>
      <t>D132</t>
    </r>
  </si>
  <si>
    <r>
      <t xml:space="preserve">↑DIR SAINT-MATHURIN </t>
    </r>
    <r>
      <rPr>
        <sz val="11"/>
        <color rgb="FFFF0000"/>
        <rFont val="Calibri"/>
        <family val="2"/>
        <scheme val="minor"/>
      </rPr>
      <t>D21</t>
    </r>
    <r>
      <rPr>
        <sz val="11"/>
        <color theme="1"/>
        <rFont val="Calibri"/>
        <family val="2"/>
        <scheme val="minor"/>
      </rPr>
      <t xml:space="preserve">/→DIR SAINT-MATHURIN </t>
    </r>
    <r>
      <rPr>
        <sz val="11"/>
        <color rgb="FFFF0000"/>
        <rFont val="Calibri"/>
        <family val="2"/>
        <scheme val="minor"/>
      </rPr>
      <t>D55</t>
    </r>
  </si>
  <si>
    <t>CTRL11 MAISON VEUVE AMIOT SAUMUR sur la gauche de la route</t>
  </si>
  <si>
    <r>
      <t xml:space="preserve">←DIR LA BOHALLE </t>
    </r>
    <r>
      <rPr>
        <sz val="11"/>
        <color rgb="FFFF0000"/>
        <rFont val="Calibri"/>
        <family val="2"/>
        <scheme val="minor"/>
      </rPr>
      <t>D952</t>
    </r>
    <r>
      <rPr>
        <sz val="11"/>
        <color theme="1"/>
        <rFont val="Calibri"/>
        <family val="2"/>
        <scheme val="minor"/>
      </rPr>
      <t xml:space="preserve">/→DIR CORNE </t>
    </r>
    <r>
      <rPr>
        <sz val="11"/>
        <color rgb="FFFF0000"/>
        <rFont val="Calibri"/>
        <family val="2"/>
        <scheme val="minor"/>
      </rPr>
      <t>D118</t>
    </r>
  </si>
  <si>
    <r>
      <t xml:space="preserve">→DIR BAUNE </t>
    </r>
    <r>
      <rPr>
        <sz val="11"/>
        <color rgb="FFFF0000"/>
        <rFont val="Calibri"/>
        <family val="2"/>
        <scheme val="minor"/>
      </rPr>
      <t>D118</t>
    </r>
    <r>
      <rPr>
        <sz val="11"/>
        <color theme="1"/>
        <rFont val="Calibri"/>
        <family val="2"/>
        <scheme val="minor"/>
      </rPr>
      <t xml:space="preserve">/←DIR BAUNE </t>
    </r>
    <r>
      <rPr>
        <sz val="11"/>
        <color rgb="FFFF0000"/>
        <rFont val="Calibri"/>
        <family val="2"/>
        <scheme val="minor"/>
      </rPr>
      <t>D82</t>
    </r>
  </si>
  <si>
    <r>
      <t xml:space="preserve">↑DIR MONTREUIL-SUR-LOIR </t>
    </r>
    <r>
      <rPr>
        <sz val="11"/>
        <color rgb="FFFF0000"/>
        <rFont val="Calibri"/>
        <family val="2"/>
        <scheme val="minor"/>
      </rPr>
      <t>D74</t>
    </r>
  </si>
  <si>
    <r>
      <t xml:space="preserve">↑DIR ETRICHE </t>
    </r>
    <r>
      <rPr>
        <sz val="11"/>
        <color rgb="FFFF0000"/>
        <rFont val="Calibri"/>
        <family val="2"/>
        <scheme val="minor"/>
      </rPr>
      <t>D74</t>
    </r>
    <r>
      <rPr>
        <sz val="11"/>
        <color theme="1"/>
        <rFont val="Calibri"/>
        <family val="2"/>
        <scheme val="minor"/>
      </rPr>
      <t xml:space="preserve">/→DIR ETRICHE </t>
    </r>
    <r>
      <rPr>
        <sz val="11"/>
        <color rgb="FFFF0000"/>
        <rFont val="Calibri"/>
        <family val="2"/>
        <scheme val="minor"/>
      </rPr>
      <t>D89</t>
    </r>
    <r>
      <rPr>
        <sz val="11"/>
        <color theme="1"/>
        <rFont val="Calibri"/>
        <family val="2"/>
        <scheme val="minor"/>
      </rPr>
      <t>/ →DIR CENTRE VILLE</t>
    </r>
  </si>
  <si>
    <r>
      <t xml:space="preserve">→DIR MORANNES </t>
    </r>
    <r>
      <rPr>
        <sz val="11"/>
        <color rgb="FFFF0000"/>
        <rFont val="Calibri"/>
        <family val="2"/>
        <scheme val="minor"/>
      </rPr>
      <t>D52</t>
    </r>
    <r>
      <rPr>
        <sz val="11"/>
        <color theme="1"/>
        <rFont val="Calibri"/>
        <family val="2"/>
        <scheme val="minor"/>
      </rPr>
      <t>/↑DIR CENTRE VILLE</t>
    </r>
  </si>
  <si>
    <r>
      <t>←DIR CHEMIRE</t>
    </r>
    <r>
      <rPr>
        <sz val="11"/>
        <color rgb="FFFF0000"/>
        <rFont val="Calibri"/>
        <family val="2"/>
        <scheme val="minor"/>
      </rPr>
      <t xml:space="preserve"> D26</t>
    </r>
  </si>
  <si>
    <r>
      <t xml:space="preserve">→DIR SAINT-DENIS-D'ANJOU </t>
    </r>
    <r>
      <rPr>
        <sz val="11"/>
        <rFont val="Calibri"/>
        <family val="2"/>
        <scheme val="minor"/>
      </rPr>
      <t>(</t>
    </r>
    <r>
      <rPr>
        <sz val="11"/>
        <color rgb="FFFF0000"/>
        <rFont val="Calibri"/>
        <family val="2"/>
        <scheme val="minor"/>
      </rPr>
      <t>D26</t>
    </r>
    <r>
      <rPr>
        <sz val="1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D14</t>
    </r>
    <r>
      <rPr>
        <sz val="11"/>
        <rFont val="Calibri"/>
        <family val="2"/>
        <scheme val="minor"/>
      </rPr>
      <t>)</t>
    </r>
  </si>
  <si>
    <r>
      <t xml:space="preserve">↑DIR LES AGETS </t>
    </r>
    <r>
      <rPr>
        <sz val="11"/>
        <color rgb="FFFF0000"/>
        <rFont val="Calibri"/>
        <family val="2"/>
        <scheme val="minor"/>
      </rPr>
      <t>D212</t>
    </r>
  </si>
  <si>
    <r>
      <t xml:space="preserve">←DIR GREZ-EN-BOUERE </t>
    </r>
    <r>
      <rPr>
        <sz val="11"/>
        <color rgb="FFFF0000"/>
        <rFont val="Calibri"/>
        <family val="2"/>
        <scheme val="minor"/>
      </rPr>
      <t>D28</t>
    </r>
    <r>
      <rPr>
        <sz val="11"/>
        <color theme="1"/>
        <rFont val="Calibri"/>
        <family val="2"/>
        <scheme val="minor"/>
      </rPr>
      <t xml:space="preserve">/→DIR SAINT-LOUP-DU-DORAT </t>
    </r>
    <r>
      <rPr>
        <sz val="11"/>
        <color rgb="FFFF0000"/>
        <rFont val="Calibri"/>
        <family val="2"/>
        <scheme val="minor"/>
      </rPr>
      <t>D212</t>
    </r>
  </si>
  <si>
    <r>
      <t xml:space="preserve">←DIR MESLAY-DU-MAINE </t>
    </r>
    <r>
      <rPr>
        <sz val="11"/>
        <color rgb="FFFF0000"/>
        <rFont val="Calibri"/>
        <family val="2"/>
        <scheme val="minor"/>
      </rPr>
      <t>D21</t>
    </r>
    <r>
      <rPr>
        <sz val="11"/>
        <color theme="1"/>
        <rFont val="Calibri"/>
        <family val="2"/>
        <scheme val="minor"/>
      </rPr>
      <t xml:space="preserve">/→DIR BALLEE </t>
    </r>
    <r>
      <rPr>
        <sz val="11"/>
        <color rgb="FFFF0000"/>
        <rFont val="Calibri"/>
        <family val="2"/>
        <scheme val="minor"/>
      </rPr>
      <t>D24</t>
    </r>
  </si>
  <si>
    <r>
      <t xml:space="preserve">↑DIR CHEMERE-LE-ROI </t>
    </r>
    <r>
      <rPr>
        <sz val="11"/>
        <color rgb="FFFF0000"/>
        <rFont val="Calibri"/>
        <family val="2"/>
        <scheme val="minor"/>
      </rPr>
      <t>D24</t>
    </r>
  </si>
  <si>
    <r>
      <t xml:space="preserve">→DIR SAINT-LEGER </t>
    </r>
    <r>
      <rPr>
        <sz val="11"/>
        <color rgb="FFFF0000"/>
        <rFont val="Calibri"/>
        <family val="2"/>
        <scheme val="minor"/>
      </rPr>
      <t>D125</t>
    </r>
    <r>
      <rPr>
        <sz val="11"/>
        <color theme="1"/>
        <rFont val="Calibri"/>
        <family val="2"/>
        <scheme val="minor"/>
      </rPr>
      <t xml:space="preserve">/←DIR SAINT-LEGER </t>
    </r>
    <r>
      <rPr>
        <sz val="11"/>
        <color rgb="FFFF0000"/>
        <rFont val="Calibri"/>
        <family val="2"/>
        <scheme val="minor"/>
      </rPr>
      <t>D140</t>
    </r>
  </si>
  <si>
    <r>
      <t>↑DIR LIVET</t>
    </r>
    <r>
      <rPr>
        <sz val="11"/>
        <color rgb="FFFF0000"/>
        <rFont val="Calibri"/>
        <family val="2"/>
        <scheme val="minor"/>
      </rPr>
      <t xml:space="preserve"> D140</t>
    </r>
  </si>
  <si>
    <r>
      <t>↑DIR SAINT-CHRISTOPHE-DU-LUAT</t>
    </r>
    <r>
      <rPr>
        <sz val="11"/>
        <color rgb="FFFF0000"/>
        <rFont val="Calibri"/>
        <family val="2"/>
        <scheme val="minor"/>
      </rPr>
      <t xml:space="preserve"> D140</t>
    </r>
  </si>
  <si>
    <r>
      <t xml:space="preserve">↑DIR NEAU </t>
    </r>
    <r>
      <rPr>
        <sz val="11"/>
        <color rgb="FFFF0000"/>
        <rFont val="Calibri"/>
        <family val="2"/>
        <scheme val="minor"/>
      </rPr>
      <t>D140</t>
    </r>
  </si>
  <si>
    <r>
      <t xml:space="preserve">↑DIR JUBLAINS </t>
    </r>
    <r>
      <rPr>
        <sz val="11"/>
        <color rgb="FFFF0000"/>
        <rFont val="Calibri"/>
        <family val="2"/>
        <scheme val="minor"/>
      </rPr>
      <t>D140</t>
    </r>
    <r>
      <rPr>
        <sz val="11"/>
        <color theme="1"/>
        <rFont val="Calibri"/>
        <family val="2"/>
        <scheme val="minor"/>
      </rPr>
      <t xml:space="preserve">/←DIR JUBLAINS </t>
    </r>
    <r>
      <rPr>
        <sz val="11"/>
        <color rgb="FFFF0000"/>
        <rFont val="Calibri"/>
        <family val="2"/>
        <scheme val="minor"/>
      </rPr>
      <t>D7</t>
    </r>
  </si>
  <si>
    <r>
      <t xml:space="preserve">↑DIR ARON </t>
    </r>
    <r>
      <rPr>
        <sz val="11"/>
        <color rgb="FFFF0000"/>
        <rFont val="Calibri"/>
        <family val="2"/>
        <scheme val="minor"/>
      </rPr>
      <t>D7</t>
    </r>
  </si>
  <si>
    <r>
      <t xml:space="preserve">↑DIR MAYENNE </t>
    </r>
    <r>
      <rPr>
        <sz val="11"/>
        <color rgb="FFFF0000"/>
        <rFont val="Calibri"/>
        <family val="2"/>
        <scheme val="minor"/>
      </rPr>
      <t>D35</t>
    </r>
    <r>
      <rPr>
        <sz val="11"/>
        <rFont val="Calibri"/>
        <family val="2"/>
        <scheme val="minor"/>
      </rPr>
      <t>/↑DIR MAYENNE</t>
    </r>
  </si>
  <si>
    <r>
      <rPr>
        <sz val="11"/>
        <color rgb="FFFF0000"/>
        <rFont val="Calibri"/>
        <family val="2"/>
        <scheme val="minor"/>
      </rPr>
      <t>D35</t>
    </r>
    <r>
      <rPr>
        <sz val="11"/>
        <color theme="1"/>
        <rFont val="Calibri"/>
        <family val="2"/>
        <scheme val="minor"/>
      </rPr>
      <t xml:space="preserve">/DIR CENTRE VILLE/←DIR ZI DU TERRAS/→DIR MAYENNE CENTRE    ←DIR MOULAY </t>
    </r>
    <r>
      <rPr>
        <sz val="11"/>
        <color rgb="FFFF0000"/>
        <rFont val="Calibri"/>
        <family val="2"/>
        <scheme val="minor"/>
      </rPr>
      <t>D304</t>
    </r>
    <r>
      <rPr>
        <sz val="11"/>
        <color theme="1"/>
        <rFont val="Calibri"/>
        <family val="2"/>
        <scheme val="minor"/>
      </rPr>
      <t xml:space="preserve">/→DIR SAINT-BAUDELLE </t>
    </r>
    <r>
      <rPr>
        <sz val="11"/>
        <color rgb="FFFF0000"/>
        <rFont val="Calibri"/>
        <family val="2"/>
        <scheme val="minor"/>
      </rPr>
      <t>D217</t>
    </r>
  </si>
  <si>
    <r>
      <t xml:space="preserve">↑DIR MONTGIROUX </t>
    </r>
    <r>
      <rPr>
        <sz val="11"/>
        <color rgb="FFFF0000"/>
        <rFont val="Calibri"/>
        <family val="2"/>
        <scheme val="minor"/>
      </rPr>
      <t>D225</t>
    </r>
    <r>
      <rPr>
        <sz val="11"/>
        <color theme="1"/>
        <rFont val="Calibri"/>
        <family val="2"/>
        <scheme val="minor"/>
      </rPr>
      <t xml:space="preserve">/←DIR MONTGIROUX D502                              ←DIR SACE </t>
    </r>
    <r>
      <rPr>
        <sz val="11"/>
        <color rgb="FFFF0000"/>
        <rFont val="Calibri"/>
        <family val="2"/>
        <scheme val="minor"/>
      </rPr>
      <t>D12</t>
    </r>
    <r>
      <rPr>
        <sz val="11"/>
        <color theme="1"/>
        <rFont val="Calibri"/>
        <family val="2"/>
        <scheme val="minor"/>
      </rPr>
      <t xml:space="preserve">/→DIR SACE </t>
    </r>
    <r>
      <rPr>
        <sz val="11"/>
        <color rgb="FFFF0000"/>
        <rFont val="Calibri"/>
        <family val="2"/>
        <scheme val="minor"/>
      </rPr>
      <t>D620</t>
    </r>
  </si>
  <si>
    <r>
      <t xml:space="preserve">↑DIR SAINT-JEAN-SUR-MAYENNE </t>
    </r>
    <r>
      <rPr>
        <sz val="11"/>
        <color rgb="FFFF0000"/>
        <rFont val="Calibri"/>
        <family val="2"/>
        <scheme val="minor"/>
      </rPr>
      <t xml:space="preserve">D250 </t>
    </r>
    <r>
      <rPr>
        <sz val="11"/>
        <color theme="1"/>
        <rFont val="Calibri"/>
        <family val="2"/>
        <scheme val="minor"/>
      </rPr>
      <t xml:space="preserve">                                                         →DIR SAINT-JEAN-SUR-MAYENNE </t>
    </r>
    <r>
      <rPr>
        <sz val="11"/>
        <color rgb="FFFF0000"/>
        <rFont val="Calibri"/>
        <family val="2"/>
        <scheme val="minor"/>
      </rPr>
      <t>D131</t>
    </r>
  </si>
  <si>
    <r>
      <t xml:space="preserve">DEVANT L'EGLISE PRENDRE←→/↑DIR ORIGNE </t>
    </r>
    <r>
      <rPr>
        <sz val="11"/>
        <color rgb="FFFF0000"/>
        <rFont val="Calibri"/>
        <family val="2"/>
        <scheme val="minor"/>
      </rPr>
      <t xml:space="preserve">D910                                </t>
    </r>
    <r>
      <rPr>
        <sz val="11"/>
        <color theme="1"/>
        <rFont val="Calibri"/>
        <family val="2"/>
        <scheme val="minor"/>
      </rPr>
      <t xml:space="preserve">→DIR ORIGNE </t>
    </r>
    <r>
      <rPr>
        <sz val="11"/>
        <color rgb="FFFF0000"/>
        <rFont val="Calibri"/>
        <family val="2"/>
        <scheme val="minor"/>
      </rPr>
      <t>D112</t>
    </r>
  </si>
  <si>
    <r>
      <t xml:space="preserve">↑DIR LE-LION-D'ANGERS </t>
    </r>
    <r>
      <rPr>
        <sz val="11"/>
        <color rgb="FFFF0000"/>
        <rFont val="Calibri"/>
        <family val="2"/>
        <scheme val="minor"/>
      </rPr>
      <t>D187</t>
    </r>
    <r>
      <rPr>
        <sz val="11"/>
        <color theme="1"/>
        <rFont val="Calibri"/>
        <family val="2"/>
        <scheme val="minor"/>
      </rPr>
      <t xml:space="preserve">/↑DIR LE LION-D'ANGERS </t>
    </r>
    <r>
      <rPr>
        <sz val="11"/>
        <color rgb="FFFF0000"/>
        <rFont val="Calibri"/>
        <family val="2"/>
        <scheme val="minor"/>
      </rPr>
      <t xml:space="preserve">D101                 </t>
    </r>
    <r>
      <rPr>
        <sz val="11"/>
        <color theme="1"/>
        <rFont val="Calibri"/>
        <family val="2"/>
        <scheme val="minor"/>
      </rPr>
      <t xml:space="preserve">←DIR LE LION-D'ANGERS </t>
    </r>
    <r>
      <rPr>
        <sz val="11"/>
        <color rgb="FFFF0000"/>
        <rFont val="Calibri"/>
        <family val="2"/>
        <scheme val="minor"/>
      </rPr>
      <t>D770</t>
    </r>
    <r>
      <rPr>
        <sz val="11"/>
        <color theme="1"/>
        <rFont val="Calibri"/>
        <family val="2"/>
        <scheme val="minor"/>
      </rPr>
      <t>/↑DIR ANGERS</t>
    </r>
  </si>
  <si>
    <r>
      <t xml:space="preserve">→DIR SAINT-LAMBERT LA POTHERIE </t>
    </r>
    <r>
      <rPr>
        <sz val="11"/>
        <color rgb="FFFF0000"/>
        <rFont val="Calibri"/>
        <family val="2"/>
        <scheme val="minor"/>
      </rPr>
      <t>D105</t>
    </r>
    <r>
      <rPr>
        <sz val="11"/>
        <rFont val="Calibri"/>
        <family val="2"/>
        <scheme val="minor"/>
      </rPr>
      <t>/←DIR RUE DE BEAUCOUZE          ↑DIR BEAUCOUZE</t>
    </r>
  </si>
  <si>
    <r>
      <t xml:space="preserve">→DIR BOUCHEMAINE/↑DIR BOUCHEMAINE </t>
    </r>
    <r>
      <rPr>
        <sz val="11"/>
        <color rgb="FFFF0000"/>
        <rFont val="Calibri"/>
        <family val="2"/>
        <scheme val="minor"/>
      </rPr>
      <t xml:space="preserve">D102E                                    </t>
    </r>
    <r>
      <rPr>
        <sz val="11"/>
        <color theme="1"/>
        <rFont val="Calibri"/>
        <family val="2"/>
        <scheme val="minor"/>
      </rPr>
      <t xml:space="preserve">↑DIR BOUCHEMAINE </t>
    </r>
    <r>
      <rPr>
        <sz val="11"/>
        <color rgb="FFFF0000"/>
        <rFont val="Calibri"/>
        <family val="2"/>
        <scheme val="minor"/>
      </rPr>
      <t>D111</t>
    </r>
  </si>
  <si>
    <r>
      <t xml:space="preserve">←DIR BEAULIEU </t>
    </r>
    <r>
      <rPr>
        <sz val="11"/>
        <color rgb="FFFF0000"/>
        <rFont val="Calibri"/>
        <family val="2"/>
        <scheme val="minor"/>
      </rPr>
      <t>D125</t>
    </r>
    <r>
      <rPr>
        <sz val="11"/>
        <rFont val="Calibri"/>
        <family val="2"/>
        <scheme val="minor"/>
      </rPr>
      <t xml:space="preserve">/→DIR SAINT-LAMBERT-DU-LATTAY </t>
    </r>
    <r>
      <rPr>
        <sz val="11"/>
        <color rgb="FFFF0000"/>
        <rFont val="Calibri"/>
        <family val="2"/>
        <scheme val="minor"/>
      </rPr>
      <t xml:space="preserve">D106                 </t>
    </r>
    <r>
      <rPr>
        <sz val="11"/>
        <rFont val="Calibri"/>
        <family val="2"/>
        <scheme val="minor"/>
      </rPr>
      <t>←DIR SAINT-LAMBERT-DU-LATTAY</t>
    </r>
  </si>
  <si>
    <r>
      <t xml:space="preserve">→DIR TOUTES DIRECTIONS/↑DIR AUTRES DIRECTIONS                                  ↑DIR TIGNE </t>
    </r>
    <r>
      <rPr>
        <sz val="11"/>
        <color rgb="FFFF0000"/>
        <rFont val="Calibri"/>
        <family val="2"/>
        <scheme val="minor"/>
      </rPr>
      <t>D167</t>
    </r>
  </si>
  <si>
    <r>
      <t>↑DIR SURGERES</t>
    </r>
    <r>
      <rPr>
        <sz val="11"/>
        <color rgb="FFFF0000"/>
        <rFont val="Calibri"/>
        <family val="2"/>
        <scheme val="minor"/>
      </rPr>
      <t xml:space="preserve"> D208</t>
    </r>
    <r>
      <rPr>
        <sz val="11"/>
        <rFont val="Calibri"/>
        <family val="2"/>
        <scheme val="minor"/>
      </rPr>
      <t xml:space="preserve">/↑DIR CHAMBON </t>
    </r>
    <r>
      <rPr>
        <sz val="11"/>
        <color rgb="FFFF0000"/>
        <rFont val="Calibri"/>
        <family val="2"/>
        <scheme val="minor"/>
      </rPr>
      <t>D208</t>
    </r>
    <r>
      <rPr>
        <sz val="11"/>
        <rFont val="Calibri"/>
        <family val="2"/>
        <scheme val="minor"/>
      </rPr>
      <t xml:space="preserve">                                             </t>
    </r>
    <r>
      <rPr>
        <sz val="11"/>
        <color theme="1"/>
        <rFont val="Calibri"/>
        <family val="2"/>
        <scheme val="minor"/>
      </rPr>
      <t xml:space="preserve">←AU CEDEZ LE PASSAGE </t>
    </r>
    <r>
      <rPr>
        <sz val="11"/>
        <color rgb="FFFF0000"/>
        <rFont val="Calibri"/>
        <family val="2"/>
        <scheme val="minor"/>
      </rPr>
      <t>D115</t>
    </r>
  </si>
  <si>
    <r>
      <t xml:space="preserve">→DIR TONNAY-BOUTONNE </t>
    </r>
    <r>
      <rPr>
        <sz val="11"/>
        <color rgb="FFFF0000"/>
        <rFont val="Calibri"/>
        <family val="2"/>
        <scheme val="minor"/>
      </rPr>
      <t>D911</t>
    </r>
    <r>
      <rPr>
        <sz val="11"/>
        <rFont val="Calibri"/>
        <family val="2"/>
        <scheme val="minor"/>
      </rPr>
      <t xml:space="preserve">/←DIR TONNAY BOUTONNE                             ↑DIR VANDRE </t>
    </r>
    <r>
      <rPr>
        <sz val="11"/>
        <color rgb="FFFF0000"/>
        <rFont val="Calibri"/>
        <family val="2"/>
        <scheme val="minor"/>
      </rPr>
      <t xml:space="preserve"> D114</t>
    </r>
  </si>
  <si>
    <r>
      <t xml:space="preserve">←DIR CENTRE VILLE </t>
    </r>
    <r>
      <rPr>
        <sz val="11"/>
        <color rgb="FFFF0000"/>
        <rFont val="Calibri"/>
        <family val="2"/>
        <scheme val="minor"/>
      </rPr>
      <t>D18</t>
    </r>
    <r>
      <rPr>
        <sz val="11"/>
        <color theme="1"/>
        <rFont val="Calibri"/>
        <family val="2"/>
        <scheme val="minor"/>
      </rPr>
      <t xml:space="preserve">/→DIR CENTRE </t>
    </r>
    <r>
      <rPr>
        <sz val="11"/>
        <color rgb="FFFF0000"/>
        <rFont val="Calibri"/>
        <family val="2"/>
        <scheme val="minor"/>
      </rPr>
      <t xml:space="preserve">D114                                                          </t>
    </r>
    <r>
      <rPr>
        <sz val="11"/>
        <rFont val="Calibri"/>
        <family val="2"/>
        <scheme val="minor"/>
      </rPr>
      <t>←DIR TAILLEBOURG</t>
    </r>
    <r>
      <rPr>
        <sz val="11"/>
        <color rgb="FFFF0000"/>
        <rFont val="Calibri"/>
        <family val="2"/>
        <scheme val="minor"/>
      </rPr>
      <t xml:space="preserve"> D114</t>
    </r>
  </si>
  <si>
    <r>
      <t xml:space="preserve">↑DIR SAINTES </t>
    </r>
    <r>
      <rPr>
        <sz val="11"/>
        <color rgb="FFFF0000"/>
        <rFont val="Calibri"/>
        <family val="2"/>
        <scheme val="minor"/>
      </rPr>
      <t>D114</t>
    </r>
    <r>
      <rPr>
        <sz val="11"/>
        <rFont val="Calibri"/>
        <family val="2"/>
        <scheme val="minor"/>
      </rPr>
      <t>/→DIR SAINTES CENTRE</t>
    </r>
  </si>
  <si>
    <r>
      <t xml:space="preserve">→PONT/←LONGE LA RIVIERE/→DIR BORDEAUX/←DIR BORDEAUX              DIR THONAC </t>
    </r>
    <r>
      <rPr>
        <sz val="11"/>
        <color rgb="FFFF0000"/>
        <rFont val="Calibri"/>
        <family val="2"/>
        <scheme val="minor"/>
      </rPr>
      <t>D6</t>
    </r>
  </si>
  <si>
    <r>
      <t xml:space="preserve">←DIR SAINT-GERMAIN-DU-SEUDRE </t>
    </r>
    <r>
      <rPr>
        <sz val="11"/>
        <color rgb="FFFF0000"/>
        <rFont val="Calibri"/>
        <family val="2"/>
        <scheme val="minor"/>
      </rPr>
      <t xml:space="preserve">D143E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↑DIR SAINT-GERMAIN-DU-SEUDRE </t>
    </r>
    <r>
      <rPr>
        <sz val="11"/>
        <color rgb="FFFF0000"/>
        <rFont val="Calibri"/>
        <family val="2"/>
        <scheme val="minor"/>
      </rPr>
      <t>D125</t>
    </r>
  </si>
  <si>
    <r>
      <t xml:space="preserve">↑SAINT-CIERS-SUR-GIRONDE </t>
    </r>
    <r>
      <rPr>
        <sz val="11"/>
        <color rgb="FFFF0000"/>
        <rFont val="Calibri"/>
        <family val="2"/>
        <scheme val="minor"/>
      </rPr>
      <t xml:space="preserve">D145                                                                            </t>
    </r>
    <r>
      <rPr>
        <sz val="11"/>
        <color theme="1"/>
        <rFont val="Calibri"/>
        <family val="2"/>
        <scheme val="minor"/>
      </rPr>
      <t>→SAINT-CIERS-SUR-GIRONDE (</t>
    </r>
    <r>
      <rPr>
        <sz val="11"/>
        <color rgb="FFFF0000"/>
        <rFont val="Calibri"/>
        <family val="2"/>
        <scheme val="minor"/>
      </rPr>
      <t>D146</t>
    </r>
    <r>
      <rPr>
        <sz val="1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D18</t>
    </r>
    <r>
      <rPr>
        <sz val="11"/>
        <rFont val="Calibri"/>
        <family val="2"/>
        <scheme val="minor"/>
      </rPr>
      <t>)</t>
    </r>
  </si>
  <si>
    <r>
      <t xml:space="preserve">→DIR BLAYE </t>
    </r>
    <r>
      <rPr>
        <sz val="11"/>
        <color rgb="FFFF0000"/>
        <rFont val="Calibri"/>
        <family val="2"/>
        <scheme val="minor"/>
      </rPr>
      <t>D255</t>
    </r>
    <r>
      <rPr>
        <sz val="11"/>
        <rFont val="Calibri"/>
        <family val="2"/>
        <scheme val="minor"/>
      </rPr>
      <t>/↑DIR BLAYE</t>
    </r>
    <r>
      <rPr>
        <sz val="11"/>
        <color rgb="FFFF0000"/>
        <rFont val="Calibri"/>
        <family val="2"/>
        <scheme val="minor"/>
      </rPr>
      <t xml:space="preserve"> D255</t>
    </r>
    <r>
      <rPr>
        <sz val="11"/>
        <rFont val="Calibri"/>
        <family val="2"/>
        <scheme val="minor"/>
      </rPr>
      <t>/↑DIR BLAYE</t>
    </r>
    <r>
      <rPr>
        <sz val="11"/>
        <color rgb="FFFF0000"/>
        <rFont val="Calibri"/>
        <family val="2"/>
        <scheme val="minor"/>
      </rPr>
      <t xml:space="preserve"> D937                                     </t>
    </r>
    <r>
      <rPr>
        <sz val="11"/>
        <rFont val="Calibri"/>
        <family val="2"/>
        <scheme val="minor"/>
      </rPr>
      <t>→DIR PLASSAC</t>
    </r>
    <r>
      <rPr>
        <sz val="11"/>
        <color rgb="FFFF0000"/>
        <rFont val="Calibri"/>
        <family val="2"/>
        <scheme val="minor"/>
      </rPr>
      <t xml:space="preserve"> D669                    </t>
    </r>
    <r>
      <rPr>
        <sz val="11"/>
        <rFont val="Calibri"/>
        <family val="2"/>
        <scheme val="minor"/>
      </rPr>
      <t/>
    </r>
  </si>
  <si>
    <r>
      <t xml:space="preserve">↑DIR PLASSAC </t>
    </r>
    <r>
      <rPr>
        <sz val="11"/>
        <color rgb="FFFF0000"/>
        <rFont val="Calibri"/>
        <family val="2"/>
        <scheme val="minor"/>
      </rPr>
      <t>D669</t>
    </r>
    <r>
      <rPr>
        <sz val="11"/>
        <color theme="1"/>
        <rFont val="Calibri"/>
        <family val="2"/>
        <scheme val="minor"/>
      </rPr>
      <t xml:space="preserve">/↑DIR BOURG </t>
    </r>
    <r>
      <rPr>
        <sz val="11"/>
        <color rgb="FFFF0000"/>
        <rFont val="Calibri"/>
        <family val="2"/>
        <scheme val="minor"/>
      </rPr>
      <t>D669</t>
    </r>
    <r>
      <rPr>
        <sz val="11"/>
        <color theme="1"/>
        <rFont val="Calibri"/>
        <family val="2"/>
        <scheme val="minor"/>
      </rPr>
      <t xml:space="preserve">/                                                                →DIR MARMISSON </t>
    </r>
    <r>
      <rPr>
        <sz val="11"/>
        <color rgb="FFFF0000"/>
        <rFont val="Calibri"/>
        <family val="2"/>
        <scheme val="minor"/>
      </rPr>
      <t>D669E1</t>
    </r>
    <r>
      <rPr>
        <sz val="11"/>
        <color theme="1"/>
        <rFont val="Calibri"/>
        <family val="2"/>
        <scheme val="minor"/>
      </rPr>
      <t/>
    </r>
  </si>
  <si>
    <r>
      <t xml:space="preserve">→DIR CUBZAC LES PONTS </t>
    </r>
    <r>
      <rPr>
        <sz val="11"/>
        <color rgb="FFFF0000"/>
        <rFont val="Calibri"/>
        <family val="2"/>
        <scheme val="minor"/>
      </rPr>
      <t xml:space="preserve">D1010                                                                                     </t>
    </r>
    <r>
      <rPr>
        <sz val="11"/>
        <rFont val="Calibri"/>
        <family val="2"/>
        <scheme val="minor"/>
      </rPr>
      <t>↑DIR SAINT-VINCENT-DE-PAUL</t>
    </r>
    <r>
      <rPr>
        <sz val="11"/>
        <color rgb="FFFF0000"/>
        <rFont val="Calibri"/>
        <family val="2"/>
        <scheme val="minor"/>
      </rPr>
      <t xml:space="preserve"> D1010</t>
    </r>
  </si>
  <si>
    <r>
      <t xml:space="preserve">←DIR SAINT-LOUBES </t>
    </r>
    <r>
      <rPr>
        <sz val="11"/>
        <color rgb="FFFF0000"/>
        <rFont val="Calibri"/>
        <family val="2"/>
        <scheme val="minor"/>
      </rPr>
      <t>D115</t>
    </r>
    <r>
      <rPr>
        <sz val="11"/>
        <color theme="1"/>
        <rFont val="Calibri"/>
        <family val="2"/>
        <scheme val="minor"/>
      </rPr>
      <t xml:space="preserve">/←DIR SAINT-LOUBES </t>
    </r>
    <r>
      <rPr>
        <sz val="11"/>
        <color rgb="FFFF0000"/>
        <rFont val="Calibri"/>
        <family val="2"/>
        <scheme val="minor"/>
      </rPr>
      <t xml:space="preserve">D242                                       </t>
    </r>
    <r>
      <rPr>
        <sz val="11"/>
        <color theme="1"/>
        <rFont val="Calibri"/>
        <family val="2"/>
        <scheme val="minor"/>
      </rPr>
      <t xml:space="preserve">→DIR YVRAC </t>
    </r>
    <r>
      <rPr>
        <sz val="11"/>
        <color rgb="FFFF0000"/>
        <rFont val="Calibri"/>
        <family val="2"/>
        <scheme val="minor"/>
      </rPr>
      <t>D115</t>
    </r>
    <r>
      <rPr>
        <sz val="11"/>
        <rFont val="Calibri"/>
        <family val="2"/>
        <scheme val="minor"/>
      </rPr>
      <t>/↑DIR TRESSES</t>
    </r>
    <r>
      <rPr>
        <sz val="11"/>
        <color rgb="FFFF0000"/>
        <rFont val="Calibri"/>
        <family val="2"/>
        <scheme val="minor"/>
      </rPr>
      <t xml:space="preserve"> D115</t>
    </r>
  </si>
  <si>
    <r>
      <t xml:space="preserve">↑DIR FARGUES-ST-HILAIRE </t>
    </r>
    <r>
      <rPr>
        <sz val="11"/>
        <color rgb="FFFF0000"/>
        <rFont val="Calibri"/>
        <family val="2"/>
        <scheme val="minor"/>
      </rPr>
      <t>D115</t>
    </r>
    <r>
      <rPr>
        <sz val="11"/>
        <rFont val="Calibri"/>
        <family val="2"/>
        <scheme val="minor"/>
      </rPr>
      <t xml:space="preserve">/←DIR FARGUES-ST-HILAIRE </t>
    </r>
    <r>
      <rPr>
        <sz val="11"/>
        <color rgb="FFFF0000"/>
        <rFont val="Calibri"/>
        <family val="2"/>
        <scheme val="minor"/>
      </rPr>
      <t xml:space="preserve">D241                            </t>
    </r>
    <r>
      <rPr>
        <sz val="11"/>
        <rFont val="Calibri"/>
        <family val="2"/>
        <scheme val="minor"/>
      </rPr>
      <t xml:space="preserve">→DIR FARGUES-ST-HILAIRE </t>
    </r>
    <r>
      <rPr>
        <sz val="11"/>
        <color rgb="FFFF0000"/>
        <rFont val="Calibri"/>
        <family val="2"/>
        <scheme val="minor"/>
      </rPr>
      <t>D115</t>
    </r>
  </si>
  <si>
    <r>
      <t xml:space="preserve">↑DIR CAMBES </t>
    </r>
    <r>
      <rPr>
        <sz val="11"/>
        <color rgb="FFFF0000"/>
        <rFont val="Calibri"/>
        <family val="2"/>
        <scheme val="minor"/>
      </rPr>
      <t>D115</t>
    </r>
    <r>
      <rPr>
        <sz val="11"/>
        <color theme="1"/>
        <rFont val="Calibri"/>
        <family val="2"/>
        <scheme val="minor"/>
      </rPr>
      <t xml:space="preserve">/→DIR SAINT CAPRAIS </t>
    </r>
    <r>
      <rPr>
        <sz val="11"/>
        <color rgb="FFFF0000"/>
        <rFont val="Calibri"/>
        <family val="2"/>
        <scheme val="minor"/>
      </rPr>
      <t xml:space="preserve">D14                                                      </t>
    </r>
    <r>
      <rPr>
        <sz val="11"/>
        <color theme="1"/>
        <rFont val="Calibri"/>
        <family val="2"/>
        <scheme val="minor"/>
      </rPr>
      <t xml:space="preserve">←DIR SAINT CAPRAIS </t>
    </r>
    <r>
      <rPr>
        <sz val="11"/>
        <color rgb="FFFF0000"/>
        <rFont val="Calibri"/>
        <family val="2"/>
        <scheme val="minor"/>
      </rPr>
      <t>D115</t>
    </r>
  </si>
  <si>
    <r>
      <t xml:space="preserve">↑DIR BRANNES </t>
    </r>
    <r>
      <rPr>
        <sz val="11"/>
        <color rgb="FFFF0000"/>
        <rFont val="Calibri"/>
        <family val="2"/>
        <scheme val="minor"/>
      </rPr>
      <t>D11</t>
    </r>
    <r>
      <rPr>
        <sz val="11"/>
        <color theme="1"/>
        <rFont val="Calibri"/>
        <family val="2"/>
        <scheme val="minor"/>
      </rPr>
      <t xml:space="preserve">/→DIR BRANNES </t>
    </r>
    <r>
      <rPr>
        <sz val="11"/>
        <color rgb="FFFF0000"/>
        <rFont val="Calibri"/>
        <family val="2"/>
        <scheme val="minor"/>
      </rPr>
      <t>D671</t>
    </r>
    <r>
      <rPr>
        <sz val="11"/>
        <color theme="1"/>
        <rFont val="Calibri"/>
        <family val="2"/>
        <scheme val="minor"/>
      </rPr>
      <t xml:space="preserve">/←DIR BRANNES </t>
    </r>
    <r>
      <rPr>
        <sz val="11"/>
        <color rgb="FFFF0000"/>
        <rFont val="Calibri"/>
        <family val="2"/>
        <scheme val="minor"/>
      </rPr>
      <t xml:space="preserve">D11                        </t>
    </r>
    <r>
      <rPr>
        <sz val="11"/>
        <color theme="1"/>
        <rFont val="Calibri"/>
        <family val="2"/>
        <scheme val="minor"/>
      </rPr>
      <t xml:space="preserve">→DIR GAILLAC </t>
    </r>
    <r>
      <rPr>
        <sz val="11"/>
        <color rgb="FFFF0000"/>
        <rFont val="Calibri"/>
        <family val="2"/>
        <scheme val="minor"/>
      </rPr>
      <t>D128</t>
    </r>
    <r>
      <rPr>
        <sz val="11"/>
        <color theme="1"/>
        <rFont val="Calibri"/>
        <family val="2"/>
        <scheme val="minor"/>
      </rPr>
      <t xml:space="preserve">/←DIR BRANNES </t>
    </r>
    <r>
      <rPr>
        <sz val="11"/>
        <color rgb="FFFF0000"/>
        <rFont val="Calibri"/>
        <family val="2"/>
        <scheme val="minor"/>
      </rPr>
      <t>D122</t>
    </r>
    <r>
      <rPr>
        <sz val="11"/>
        <color theme="1"/>
        <rFont val="Calibri"/>
        <family val="2"/>
        <scheme val="minor"/>
      </rPr>
      <t>/→</t>
    </r>
    <r>
      <rPr>
        <sz val="11"/>
        <color rgb="FFFF0000"/>
        <rFont val="Calibri"/>
        <family val="2"/>
        <scheme val="minor"/>
      </rPr>
      <t>D936</t>
    </r>
  </si>
  <si>
    <r>
      <t xml:space="preserve">↑DIR SAINT EMILION </t>
    </r>
    <r>
      <rPr>
        <sz val="11"/>
        <color rgb="FFFF0000"/>
        <rFont val="Calibri"/>
        <family val="2"/>
        <scheme val="minor"/>
      </rPr>
      <t>D936</t>
    </r>
    <r>
      <rPr>
        <sz val="11"/>
        <color theme="1"/>
        <rFont val="Calibri"/>
        <family val="2"/>
        <scheme val="minor"/>
      </rPr>
      <t xml:space="preserve">/←DIR SAINT EMILION </t>
    </r>
    <r>
      <rPr>
        <sz val="11"/>
        <color rgb="FFFF0000"/>
        <rFont val="Calibri"/>
        <family val="2"/>
        <scheme val="minor"/>
      </rPr>
      <t xml:space="preserve">D122                                 </t>
    </r>
    <r>
      <rPr>
        <sz val="11"/>
        <rFont val="Calibri"/>
        <family val="2"/>
        <scheme val="minor"/>
      </rPr>
      <t>→DIR SAINT EMILION</t>
    </r>
    <r>
      <rPr>
        <sz val="11"/>
        <color rgb="FFFF0000"/>
        <rFont val="Calibri"/>
        <family val="2"/>
        <scheme val="minor"/>
      </rPr>
      <t xml:space="preserve"> D122</t>
    </r>
  </si>
  <si>
    <r>
      <t>PRENDRE A DROITE/KM560←</t>
    </r>
    <r>
      <rPr>
        <sz val="11"/>
        <color rgb="FFFF0000"/>
        <rFont val="Calibri"/>
        <family val="2"/>
        <scheme val="minor"/>
      </rPr>
      <t>D243</t>
    </r>
    <r>
      <rPr>
        <sz val="11"/>
        <color theme="1"/>
        <rFont val="Calibri"/>
        <family val="2"/>
        <scheme val="minor"/>
      </rPr>
      <t xml:space="preserve">/→Dir POMEROL CENTRE </t>
    </r>
    <r>
      <rPr>
        <sz val="11"/>
        <color rgb="FFFF0000"/>
        <rFont val="Calibri"/>
        <family val="2"/>
        <scheme val="minor"/>
      </rPr>
      <t xml:space="preserve">D245                  </t>
    </r>
    <r>
      <rPr>
        <sz val="11"/>
        <color theme="1"/>
        <rFont val="Calibri"/>
        <family val="2"/>
        <scheme val="minor"/>
      </rPr>
      <t xml:space="preserve">→DIR NEAC </t>
    </r>
    <r>
      <rPr>
        <sz val="11"/>
        <color rgb="FFFF0000"/>
        <rFont val="Calibri"/>
        <family val="2"/>
        <scheme val="minor"/>
      </rPr>
      <t>D121</t>
    </r>
  </si>
  <si>
    <r>
      <t>←DIR PIGNON/→</t>
    </r>
    <r>
      <rPr>
        <sz val="11"/>
        <color rgb="FFFF0000"/>
        <rFont val="Calibri"/>
        <family val="2"/>
        <scheme val="minor"/>
      </rPr>
      <t>D245</t>
    </r>
    <r>
      <rPr>
        <sz val="11"/>
        <color theme="1"/>
        <rFont val="Calibri"/>
        <family val="2"/>
        <scheme val="minor"/>
      </rPr>
      <t xml:space="preserve">/→DIR SAINT MEDARD DE GUIZIERES </t>
    </r>
    <r>
      <rPr>
        <sz val="11"/>
        <color rgb="FFFF0000"/>
        <rFont val="Calibri"/>
        <family val="2"/>
        <scheme val="minor"/>
      </rPr>
      <t xml:space="preserve">D1089               </t>
    </r>
    <r>
      <rPr>
        <sz val="11"/>
        <color theme="1"/>
        <rFont val="Calibri"/>
        <family val="2"/>
        <scheme val="minor"/>
      </rPr>
      <t xml:space="preserve">←DIR LALANDE DE POMEROL </t>
    </r>
    <r>
      <rPr>
        <sz val="11"/>
        <color rgb="FFFF0000"/>
        <rFont val="Calibri"/>
        <family val="2"/>
        <scheme val="minor"/>
      </rPr>
      <t>D245</t>
    </r>
  </si>
  <si>
    <r>
      <t>↑DIR ST-DENIS-DE-PILE</t>
    </r>
    <r>
      <rPr>
        <sz val="11"/>
        <color rgb="FFFF0000"/>
        <rFont val="Calibri"/>
        <family val="2"/>
        <scheme val="minor"/>
      </rPr>
      <t xml:space="preserve"> D245</t>
    </r>
    <r>
      <rPr>
        <sz val="11"/>
        <color theme="1"/>
        <rFont val="Calibri"/>
        <family val="2"/>
        <scheme val="minor"/>
      </rPr>
      <t>/←</t>
    </r>
    <r>
      <rPr>
        <sz val="11"/>
        <color rgb="FFFF0000"/>
        <rFont val="Calibri"/>
        <family val="2"/>
        <scheme val="minor"/>
      </rPr>
      <t>D22E2</t>
    </r>
    <r>
      <rPr>
        <sz val="11"/>
        <color theme="1"/>
        <rFont val="Calibri"/>
        <family val="2"/>
        <scheme val="minor"/>
      </rPr>
      <t xml:space="preserve">/→DIR ST-DENIS-DE-PILE </t>
    </r>
    <r>
      <rPr>
        <sz val="11"/>
        <color rgb="FFFF0000"/>
        <rFont val="Calibri"/>
        <family val="2"/>
        <scheme val="minor"/>
      </rPr>
      <t xml:space="preserve">D910                       </t>
    </r>
    <r>
      <rPr>
        <sz val="11"/>
        <rFont val="Calibri"/>
        <family val="2"/>
        <scheme val="minor"/>
      </rPr>
      <t xml:space="preserve">←DIR ST-DENIS-DE-PILE </t>
    </r>
    <r>
      <rPr>
        <sz val="11"/>
        <color rgb="FFFF0000"/>
        <rFont val="Calibri"/>
        <family val="2"/>
        <scheme val="minor"/>
      </rPr>
      <t>D910</t>
    </r>
  </si>
  <si>
    <r>
      <t xml:space="preserve">←DIR BAYAS </t>
    </r>
    <r>
      <rPr>
        <sz val="11"/>
        <color rgb="FFFF0000"/>
        <rFont val="Calibri"/>
        <family val="2"/>
        <scheme val="minor"/>
      </rPr>
      <t>D10</t>
    </r>
    <r>
      <rPr>
        <sz val="11"/>
        <color theme="1"/>
        <rFont val="Calibri"/>
        <family val="2"/>
        <scheme val="minor"/>
      </rPr>
      <t xml:space="preserve">/→DIR BAYAS </t>
    </r>
    <r>
      <rPr>
        <sz val="11"/>
        <color rgb="FFFF0000"/>
        <rFont val="Calibri"/>
        <family val="2"/>
        <scheme val="minor"/>
      </rPr>
      <t xml:space="preserve">D247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→DIR LA TOUILLE OU CAMPING LE CHENE DU LAC </t>
    </r>
    <r>
      <rPr>
        <sz val="11"/>
        <color rgb="FFFF0000"/>
        <rFont val="Calibri"/>
        <family val="2"/>
        <scheme val="minor"/>
      </rPr>
      <t>C202</t>
    </r>
  </si>
  <si>
    <r>
      <t xml:space="preserve">→/↑DIR CLERAC </t>
    </r>
    <r>
      <rPr>
        <sz val="11"/>
        <color rgb="FFFF0000"/>
        <rFont val="Calibri"/>
        <family val="2"/>
        <scheme val="minor"/>
      </rPr>
      <t>D261</t>
    </r>
    <r>
      <rPr>
        <sz val="11"/>
        <color theme="1"/>
        <rFont val="Calibri"/>
        <family val="2"/>
        <scheme val="minor"/>
      </rPr>
      <t xml:space="preserve">/↑DIR CLERAC </t>
    </r>
    <r>
      <rPr>
        <sz val="11"/>
        <color rgb="FFFF0000"/>
        <rFont val="Calibri"/>
        <family val="2"/>
        <scheme val="minor"/>
      </rPr>
      <t xml:space="preserve">D261E1                                                                 </t>
    </r>
    <r>
      <rPr>
        <sz val="11"/>
        <rFont val="Calibri"/>
        <family val="2"/>
        <scheme val="minor"/>
      </rPr>
      <t>→DIR MONTGUYON</t>
    </r>
    <r>
      <rPr>
        <sz val="11"/>
        <color rgb="FFFF0000"/>
        <rFont val="Calibri"/>
        <family val="2"/>
        <scheme val="minor"/>
      </rPr>
      <t xml:space="preserve"> D58</t>
    </r>
  </si>
  <si>
    <r>
      <t>↑DIR MONTGUYON</t>
    </r>
    <r>
      <rPr>
        <sz val="11"/>
        <color rgb="FFFF0000"/>
        <rFont val="Calibri"/>
        <family val="2"/>
        <scheme val="minor"/>
      </rPr>
      <t xml:space="preserve"> D158</t>
    </r>
    <r>
      <rPr>
        <sz val="11"/>
        <color theme="1"/>
        <rFont val="Calibri"/>
        <family val="2"/>
        <scheme val="minor"/>
      </rPr>
      <t xml:space="preserve">/←DIR MONTGUYON </t>
    </r>
    <r>
      <rPr>
        <sz val="11"/>
        <color rgb="FFFF0000"/>
        <rFont val="Calibri"/>
        <family val="2"/>
        <scheme val="minor"/>
      </rPr>
      <t xml:space="preserve">D158                                        </t>
    </r>
    <r>
      <rPr>
        <sz val="11"/>
        <color theme="1"/>
        <rFont val="Calibri"/>
        <family val="2"/>
        <scheme val="minor"/>
      </rPr>
      <t xml:space="preserve">←DIR VOIE VERTE </t>
    </r>
    <r>
      <rPr>
        <sz val="11"/>
        <color rgb="FFFF0000"/>
        <rFont val="Calibri"/>
        <family val="2"/>
        <scheme val="minor"/>
      </rPr>
      <t>D134</t>
    </r>
    <r>
      <rPr>
        <sz val="11"/>
        <color theme="1"/>
        <rFont val="Calibri"/>
        <family val="2"/>
        <scheme val="minor"/>
      </rPr>
      <t>/KM601 PRENDRE VOIE VERTE→</t>
    </r>
  </si>
  <si>
    <r>
      <t xml:space="preserve">↑PRENDRE PETITE RUE SENS UNIQUE/↑DIR LAMERAC </t>
    </r>
    <r>
      <rPr>
        <sz val="11"/>
        <color rgb="FFFF0000"/>
        <rFont val="Calibri"/>
        <family val="2"/>
        <scheme val="minor"/>
      </rPr>
      <t xml:space="preserve">D38                      </t>
    </r>
    <r>
      <rPr>
        <sz val="11"/>
        <color theme="1"/>
        <rFont val="Calibri"/>
        <family val="2"/>
        <scheme val="minor"/>
      </rPr>
      <t xml:space="preserve">←DIR GUIMPS </t>
    </r>
    <r>
      <rPr>
        <sz val="11"/>
        <color rgb="FFFF0000"/>
        <rFont val="Calibri"/>
        <family val="2"/>
        <scheme val="minor"/>
      </rPr>
      <t>D447</t>
    </r>
    <r>
      <rPr>
        <sz val="11"/>
        <color theme="1"/>
        <rFont val="Calibri"/>
        <family val="2"/>
        <scheme val="minor"/>
      </rPr>
      <t>/←DIR GUIMPS</t>
    </r>
    <r>
      <rPr>
        <sz val="11"/>
        <color rgb="FFFF0000"/>
        <rFont val="Calibri"/>
        <family val="2"/>
        <scheme val="minor"/>
      </rPr>
      <t xml:space="preserve"> D125</t>
    </r>
    <r>
      <rPr>
        <sz val="11"/>
        <color theme="1"/>
        <rFont val="Calibri"/>
        <family val="2"/>
        <scheme val="minor"/>
      </rPr>
      <t xml:space="preserve">/←D3/→DIR GUIMPS </t>
    </r>
    <r>
      <rPr>
        <sz val="11"/>
        <color rgb="FFFF0000"/>
        <rFont val="Calibri"/>
        <family val="2"/>
        <scheme val="minor"/>
      </rPr>
      <t>D125</t>
    </r>
  </si>
  <si>
    <r>
      <t xml:space="preserve">↑DIR LACHAISE </t>
    </r>
    <r>
      <rPr>
        <sz val="11"/>
        <color rgb="FFFF0000"/>
        <rFont val="Calibri"/>
        <family val="2"/>
        <scheme val="minor"/>
      </rPr>
      <t>D125</t>
    </r>
    <r>
      <rPr>
        <sz val="11"/>
        <color theme="1"/>
        <rFont val="Calibri"/>
        <family val="2"/>
        <scheme val="minor"/>
      </rPr>
      <t>/←</t>
    </r>
    <r>
      <rPr>
        <sz val="11"/>
        <color rgb="FFFF0000"/>
        <rFont val="Calibri"/>
        <family val="2"/>
        <scheme val="minor"/>
      </rPr>
      <t>D731</t>
    </r>
    <r>
      <rPr>
        <sz val="11"/>
        <color theme="1"/>
        <rFont val="Calibri"/>
        <family val="2"/>
        <scheme val="minor"/>
      </rPr>
      <t xml:space="preserve">/→DIR LACHAISE </t>
    </r>
    <r>
      <rPr>
        <sz val="11"/>
        <color rgb="FFFF0000"/>
        <rFont val="Calibri"/>
        <family val="2"/>
        <scheme val="minor"/>
      </rPr>
      <t xml:space="preserve">D125                               </t>
    </r>
    <r>
      <rPr>
        <sz val="14"/>
        <rFont val="Calibri"/>
        <family val="2"/>
        <scheme val="minor"/>
      </rPr>
      <t>←</t>
    </r>
    <r>
      <rPr>
        <sz val="11"/>
        <color theme="1"/>
        <rFont val="Calibri"/>
        <family val="2"/>
        <scheme val="minor"/>
      </rPr>
      <t>DIR ST PAVAIS LE NE</t>
    </r>
    <r>
      <rPr>
        <sz val="11"/>
        <color rgb="FFFF0000"/>
        <rFont val="Calibri"/>
        <family val="2"/>
        <scheme val="minor"/>
      </rPr>
      <t xml:space="preserve"> D38</t>
    </r>
    <r>
      <rPr>
        <sz val="11"/>
        <rFont val="Calibri"/>
        <family val="2"/>
        <scheme val="minor"/>
      </rPr>
      <t>/</t>
    </r>
    <r>
      <rPr>
        <sz val="11"/>
        <color theme="1"/>
        <rFont val="Calibri"/>
        <family val="2"/>
        <scheme val="minor"/>
      </rPr>
      <t xml:space="preserve">→D699/←DIR VERRIERES </t>
    </r>
    <r>
      <rPr>
        <sz val="11"/>
        <color rgb="FFFF0000"/>
        <rFont val="Calibri"/>
        <family val="2"/>
        <scheme val="minor"/>
      </rPr>
      <t xml:space="preserve">D151                        </t>
    </r>
    <r>
      <rPr>
        <sz val="11"/>
        <color theme="1"/>
        <rFont val="Calibri"/>
        <family val="2"/>
        <scheme val="minor"/>
      </rPr>
      <t xml:space="preserve">→DIR VERRIERES </t>
    </r>
    <r>
      <rPr>
        <sz val="11"/>
        <color rgb="FFFF0000"/>
        <rFont val="Calibri"/>
        <family val="2"/>
        <scheme val="minor"/>
      </rPr>
      <t>D418</t>
    </r>
    <r>
      <rPr>
        <sz val="11"/>
        <color theme="1"/>
        <rFont val="Calibri"/>
        <family val="2"/>
        <scheme val="minor"/>
      </rPr>
      <t xml:space="preserve">/←DIR VERRIERES </t>
    </r>
    <r>
      <rPr>
        <sz val="11"/>
        <color rgb="FFFF0000"/>
        <rFont val="Calibri"/>
        <family val="2"/>
        <scheme val="minor"/>
      </rPr>
      <t>D44</t>
    </r>
  </si>
  <si>
    <r>
      <t xml:space="preserve">↑PASSER LA CHARENTE/→DIR BREVILLE </t>
    </r>
    <r>
      <rPr>
        <sz val="11"/>
        <color rgb="FFFF0000"/>
        <rFont val="Calibri"/>
        <family val="2"/>
        <scheme val="minor"/>
      </rPr>
      <t xml:space="preserve">D48                                                </t>
    </r>
    <r>
      <rPr>
        <sz val="11"/>
        <color theme="1"/>
        <rFont val="Calibri"/>
        <family val="2"/>
        <scheme val="minor"/>
      </rPr>
      <t xml:space="preserve">←DIR BREVILLE </t>
    </r>
    <r>
      <rPr>
        <sz val="11"/>
        <color rgb="FFFF0000"/>
        <rFont val="Calibri"/>
        <family val="2"/>
        <scheme val="minor"/>
      </rPr>
      <t>D48</t>
    </r>
    <r>
      <rPr>
        <sz val="11"/>
        <rFont val="Calibri"/>
        <family val="2"/>
        <scheme val="minor"/>
      </rPr>
      <t>/↑DIR BREVILLE</t>
    </r>
    <r>
      <rPr>
        <sz val="11"/>
        <color rgb="FFFF0000"/>
        <rFont val="Calibri"/>
        <family val="2"/>
        <scheme val="minor"/>
      </rPr>
      <t xml:space="preserve"> D48</t>
    </r>
    <r>
      <rPr>
        <sz val="11"/>
        <rFont val="Calibri"/>
        <family val="2"/>
        <scheme val="minor"/>
      </rPr>
      <t>/</t>
    </r>
    <r>
      <rPr>
        <sz val="11"/>
        <color theme="1"/>
        <rFont val="Calibri"/>
        <family val="2"/>
        <scheme val="minor"/>
      </rPr>
      <t xml:space="preserve">→DIR BRIE MATHA </t>
    </r>
    <r>
      <rPr>
        <sz val="11"/>
        <color rgb="FFFF0000"/>
        <rFont val="Calibri"/>
        <family val="2"/>
        <scheme val="minor"/>
      </rPr>
      <t>D22</t>
    </r>
  </si>
  <si>
    <r>
      <t xml:space="preserve">→DIR BEAUVAIS SUR MATHA </t>
    </r>
    <r>
      <rPr>
        <sz val="11"/>
        <color rgb="FFFF0000"/>
        <rFont val="Calibri"/>
        <family val="2"/>
        <scheme val="minor"/>
      </rPr>
      <t xml:space="preserve">D226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↑DIR BEAUVAIS SUR MATHA </t>
    </r>
    <r>
      <rPr>
        <sz val="11"/>
        <color rgb="FFFF0000"/>
        <rFont val="Calibri"/>
        <family val="2"/>
        <scheme val="minor"/>
      </rPr>
      <t>D133E</t>
    </r>
  </si>
  <si>
    <r>
      <t xml:space="preserve">→DIR CHIVES </t>
    </r>
    <r>
      <rPr>
        <sz val="11"/>
        <color rgb="FFFF0000"/>
        <rFont val="Calibri"/>
        <family val="2"/>
        <scheme val="minor"/>
      </rPr>
      <t>D132</t>
    </r>
    <r>
      <rPr>
        <sz val="11"/>
        <color theme="1"/>
        <rFont val="Calibri"/>
        <family val="2"/>
        <scheme val="minor"/>
      </rPr>
      <t xml:space="preserve">/←DIR VILLIERS COUTURE </t>
    </r>
    <r>
      <rPr>
        <sz val="11"/>
        <color rgb="FFFF0000"/>
        <rFont val="Calibri"/>
        <family val="2"/>
        <scheme val="minor"/>
      </rPr>
      <t xml:space="preserve">D132E2                                  </t>
    </r>
    <r>
      <rPr>
        <sz val="11"/>
        <rFont val="Calibri"/>
        <family val="2"/>
        <scheme val="minor"/>
      </rPr>
      <t xml:space="preserve">↑DIR CHEF BOUTONNE </t>
    </r>
    <r>
      <rPr>
        <sz val="11"/>
        <color rgb="FFFF0000"/>
        <rFont val="Calibri"/>
        <family val="2"/>
        <scheme val="minor"/>
      </rPr>
      <t>D132E2</t>
    </r>
  </si>
  <si>
    <r>
      <t xml:space="preserve">→DIR SOLINE </t>
    </r>
    <r>
      <rPr>
        <sz val="11"/>
        <color rgb="FFFF0000"/>
        <rFont val="Calibri"/>
        <family val="2"/>
        <scheme val="minor"/>
      </rPr>
      <t>D45</t>
    </r>
    <r>
      <rPr>
        <sz val="11"/>
        <color theme="1"/>
        <rFont val="Calibri"/>
        <family val="2"/>
        <scheme val="minor"/>
      </rPr>
      <t xml:space="preserve">/←DIR ST-SAUVANT/↑DIR ST SAUVANT </t>
    </r>
    <r>
      <rPr>
        <sz val="11"/>
        <color rgb="FFFF0000"/>
        <rFont val="Calibri"/>
        <family val="2"/>
        <scheme val="minor"/>
      </rPr>
      <t xml:space="preserve">D14                   </t>
    </r>
    <r>
      <rPr>
        <sz val="11"/>
        <color theme="1"/>
        <rFont val="Calibri"/>
        <family val="2"/>
        <scheme val="minor"/>
      </rPr>
      <t xml:space="preserve">←DIR COURGE </t>
    </r>
    <r>
      <rPr>
        <sz val="11"/>
        <color rgb="FFFF0000"/>
        <rFont val="Calibri"/>
        <family val="2"/>
        <scheme val="minor"/>
      </rPr>
      <t>D17</t>
    </r>
  </si>
  <si>
    <r>
      <t xml:space="preserve">→DIR COULOMBIERS </t>
    </r>
    <r>
      <rPr>
        <sz val="11"/>
        <color rgb="FFFF0000"/>
        <rFont val="Calibri"/>
        <family val="2"/>
        <scheme val="minor"/>
      </rPr>
      <t>D21</t>
    </r>
    <r>
      <rPr>
        <sz val="11"/>
        <color theme="1"/>
        <rFont val="Calibri"/>
        <family val="2"/>
        <scheme val="minor"/>
      </rPr>
      <t xml:space="preserve">/↑DIR COULOMBIERS </t>
    </r>
    <r>
      <rPr>
        <sz val="11"/>
        <color rgb="FFFF0000"/>
        <rFont val="Calibri"/>
        <family val="2"/>
        <scheme val="minor"/>
      </rPr>
      <t>D95</t>
    </r>
    <r>
      <rPr>
        <sz val="11"/>
        <color theme="1"/>
        <rFont val="Calibri"/>
        <family val="2"/>
        <scheme val="minor"/>
      </rPr>
      <t xml:space="preserve">                                    ←DIR VOUILLE </t>
    </r>
    <r>
      <rPr>
        <sz val="11"/>
        <color rgb="FFFF0000"/>
        <rFont val="Calibri"/>
        <family val="2"/>
        <scheme val="minor"/>
      </rPr>
      <t>D7</t>
    </r>
  </si>
  <si>
    <r>
      <t xml:space="preserve">↑DIR BERTHEGON </t>
    </r>
    <r>
      <rPr>
        <sz val="11"/>
        <color rgb="FFFF0000"/>
        <rFont val="Calibri"/>
        <family val="2"/>
        <scheme val="minor"/>
      </rPr>
      <t>D7</t>
    </r>
    <r>
      <rPr>
        <sz val="11"/>
        <color theme="1"/>
        <rFont val="Calibri"/>
        <family val="2"/>
        <scheme val="minor"/>
      </rPr>
      <t xml:space="preserve">/←DIR MONTS-SUR-GUESNES </t>
    </r>
    <r>
      <rPr>
        <sz val="11"/>
        <color rgb="FFFF0000"/>
        <rFont val="Calibri"/>
        <family val="2"/>
        <scheme val="minor"/>
      </rPr>
      <t xml:space="preserve">D69                          </t>
    </r>
    <r>
      <rPr>
        <sz val="11"/>
        <color theme="1"/>
        <rFont val="Calibri"/>
        <family val="2"/>
        <scheme val="minor"/>
      </rPr>
      <t xml:space="preserve">↑DIR GUESNES </t>
    </r>
    <r>
      <rPr>
        <sz val="11"/>
        <color rgb="FFFF0000"/>
        <rFont val="Calibri"/>
        <family val="2"/>
        <scheme val="minor"/>
      </rPr>
      <t>D69</t>
    </r>
    <r>
      <rPr>
        <sz val="11"/>
        <rFont val="Calibri"/>
        <family val="2"/>
        <scheme val="minor"/>
      </rPr>
      <t xml:space="preserve">/→DIR AUTRES DIRECTIONS </t>
    </r>
    <r>
      <rPr>
        <sz val="11"/>
        <color rgb="FFFF0000"/>
        <rFont val="Calibri"/>
        <family val="2"/>
        <scheme val="minor"/>
      </rPr>
      <t>D46</t>
    </r>
    <r>
      <rPr>
        <sz val="11"/>
        <rFont val="Calibri"/>
        <family val="2"/>
        <scheme val="minor"/>
      </rPr>
      <t>/←</t>
    </r>
  </si>
  <si>
    <r>
      <t xml:space="preserve">←DIR TOURS/→DIR A85 TOURS/↑DIR A85/←DIR HUISMES                                 ↑DIR HUISMES </t>
    </r>
    <r>
      <rPr>
        <sz val="11"/>
        <color rgb="FFFF0000"/>
        <rFont val="Calibri"/>
        <family val="2"/>
        <scheme val="minor"/>
      </rPr>
      <t>D16</t>
    </r>
  </si>
  <si>
    <r>
      <t xml:space="preserve">←→→DIR SAVIGNY </t>
    </r>
    <r>
      <rPr>
        <sz val="11"/>
        <color rgb="FFFF0000"/>
        <rFont val="Calibri"/>
        <family val="2"/>
        <scheme val="minor"/>
      </rPr>
      <t>D118/</t>
    </r>
    <r>
      <rPr>
        <sz val="11"/>
        <rFont val="Calibri"/>
        <family val="2"/>
        <scheme val="minor"/>
      </rPr>
      <t xml:space="preserve">←DIR SAVIGNY </t>
    </r>
    <r>
      <rPr>
        <sz val="11"/>
        <color rgb="FFFF0000"/>
        <rFont val="Calibri"/>
        <family val="2"/>
        <scheme val="minor"/>
      </rPr>
      <t xml:space="preserve">D118                                                           </t>
    </r>
    <r>
      <rPr>
        <sz val="11"/>
        <color theme="1"/>
        <rFont val="Calibri"/>
        <family val="2"/>
        <scheme val="minor"/>
      </rPr>
      <t xml:space="preserve">←DIR CANDES </t>
    </r>
    <r>
      <rPr>
        <sz val="11"/>
        <color rgb="FFFF0000"/>
        <rFont val="Calibri"/>
        <family val="2"/>
        <scheme val="minor"/>
      </rPr>
      <t>D7</t>
    </r>
    <r>
      <rPr>
        <sz val="11"/>
        <color theme="1"/>
        <rFont val="Calibri"/>
        <family val="2"/>
        <scheme val="minor"/>
      </rPr>
      <t xml:space="preserve">/→DIR CANDES </t>
    </r>
    <r>
      <rPr>
        <sz val="11"/>
        <color rgb="FFFF0000"/>
        <rFont val="Calibri"/>
        <family val="2"/>
        <scheme val="minor"/>
      </rPr>
      <t>D751</t>
    </r>
  </si>
  <si>
    <t xml:space="preserve">←→RUE DE L'EGLISE/←ROUTE DES VINS/↑DIR CENTRE VILLE←↑                         ←AU FEU </t>
  </si>
  <si>
    <r>
      <t>AU STOP→</t>
    </r>
    <r>
      <rPr>
        <sz val="11"/>
        <color rgb="FFFF0000"/>
        <rFont val="Calibri"/>
        <family val="2"/>
        <scheme val="minor"/>
      </rPr>
      <t>D93</t>
    </r>
    <r>
      <rPr>
        <sz val="11"/>
        <color theme="1"/>
        <rFont val="Calibri"/>
        <family val="2"/>
        <scheme val="minor"/>
      </rPr>
      <t xml:space="preserve">/←TRAVERSER LE PONT DIR CHOLET                                                 →DIR GENNES </t>
    </r>
    <r>
      <rPr>
        <sz val="11"/>
        <color rgb="FFFF0000"/>
        <rFont val="Calibri"/>
        <family val="2"/>
        <scheme val="minor"/>
      </rPr>
      <t>D751</t>
    </r>
  </si>
  <si>
    <r>
      <t xml:space="preserve">←DIR SEICHES-SUR-LE-LOIR </t>
    </r>
    <r>
      <rPr>
        <sz val="11"/>
        <color rgb="FFFF0000"/>
        <rFont val="Calibri"/>
        <family val="2"/>
        <scheme val="minor"/>
      </rPr>
      <t>D74</t>
    </r>
    <r>
      <rPr>
        <sz val="11"/>
        <color theme="1"/>
        <rFont val="Calibri"/>
        <family val="2"/>
        <scheme val="minor"/>
      </rPr>
      <t xml:space="preserve">/←DIR SEICHE SUR LE LOIR </t>
    </r>
    <r>
      <rPr>
        <sz val="11"/>
        <color rgb="FFFF0000"/>
        <rFont val="Calibri"/>
        <family val="2"/>
        <scheme val="minor"/>
      </rPr>
      <t xml:space="preserve">D766                      </t>
    </r>
    <r>
      <rPr>
        <sz val="11"/>
        <color theme="1"/>
        <rFont val="Calibri"/>
        <family val="2"/>
        <scheme val="minor"/>
      </rPr>
      <t xml:space="preserve">→DIR TIERCE </t>
    </r>
    <r>
      <rPr>
        <sz val="11"/>
        <color rgb="FFFF0000"/>
        <rFont val="Calibri"/>
        <family val="2"/>
        <scheme val="minor"/>
      </rPr>
      <t>D74</t>
    </r>
  </si>
  <si>
    <r>
      <t xml:space="preserve">→DIR SOUVIGNE-SUR-SARTHE/←DIR SAINT-BRICE </t>
    </r>
    <r>
      <rPr>
        <sz val="11"/>
        <color rgb="FFFF0000"/>
        <rFont val="Calibri"/>
        <family val="2"/>
        <scheme val="minor"/>
      </rPr>
      <t xml:space="preserve">D14                                         </t>
    </r>
    <r>
      <rPr>
        <sz val="11"/>
        <color theme="1"/>
        <rFont val="Calibri"/>
        <family val="2"/>
        <scheme val="minor"/>
      </rPr>
      <t xml:space="preserve">→DIR SAINT-BRICE </t>
    </r>
    <r>
      <rPr>
        <sz val="11"/>
        <color rgb="FFFF0000"/>
        <rFont val="Calibri"/>
        <family val="2"/>
        <scheme val="minor"/>
      </rPr>
      <t>D212</t>
    </r>
  </si>
  <si>
    <r>
      <t xml:space="preserve">↑DIR VAIGES </t>
    </r>
    <r>
      <rPr>
        <sz val="11"/>
        <color rgb="FFFF0000"/>
        <rFont val="Calibri"/>
        <family val="2"/>
        <scheme val="minor"/>
      </rPr>
      <t>D24</t>
    </r>
    <r>
      <rPr>
        <sz val="11"/>
        <rFont val="Calibri"/>
        <family val="2"/>
        <scheme val="minor"/>
      </rPr>
      <t xml:space="preserve">/↑DIR AUTRES DIRECTIONS/→DIR VAIGES </t>
    </r>
    <r>
      <rPr>
        <sz val="11"/>
        <color rgb="FFFF0000"/>
        <rFont val="Calibri"/>
        <family val="2"/>
        <scheme val="minor"/>
      </rPr>
      <t xml:space="preserve">D24                      </t>
    </r>
    <r>
      <rPr>
        <sz val="11"/>
        <rFont val="Calibri"/>
        <family val="2"/>
        <scheme val="minor"/>
      </rPr>
      <t>DIR LAVAL PUIS →DIR VAIGES CENTRE/←DIR LAVAL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</si>
</sst>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0.0"/>
    <numFmt numFmtId="166" formatCode="h:mm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 style="thick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/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dotted">
        <color auto="1"/>
      </top>
      <bottom/>
      <diagonal/>
    </border>
    <border>
      <left/>
      <right style="thick">
        <color auto="1"/>
      </right>
      <top style="dotted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8" xfId="0" applyBorder="1" applyAlignment="1">
      <alignment horizontal="right" vertical="top"/>
    </xf>
    <xf numFmtId="164" fontId="0" fillId="0" borderId="11" xfId="0" applyNumberForma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165" fontId="0" fillId="0" borderId="0" xfId="0" applyNumberFormat="1" applyBorder="1" applyAlignment="1">
      <alignment vertical="top"/>
    </xf>
    <xf numFmtId="0" fontId="0" fillId="0" borderId="0" xfId="0" applyAlignment="1">
      <alignment vertical="center"/>
    </xf>
    <xf numFmtId="0" fontId="0" fillId="0" borderId="6" xfId="0" applyBorder="1" applyAlignment="1">
      <alignment vertical="top" wrapText="1"/>
    </xf>
    <xf numFmtId="0" fontId="0" fillId="0" borderId="19" xfId="0" applyBorder="1" applyAlignment="1">
      <alignment vertical="top"/>
    </xf>
    <xf numFmtId="0" fontId="0" fillId="0" borderId="19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/>
    <xf numFmtId="165" fontId="0" fillId="2" borderId="0" xfId="0" applyNumberFormat="1" applyFill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165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164" fontId="0" fillId="4" borderId="0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65" fontId="0" fillId="4" borderId="3" xfId="0" applyNumberFormat="1" applyFill="1" applyBorder="1" applyAlignment="1">
      <alignment horizontal="center" vertical="center"/>
    </xf>
    <xf numFmtId="165" fontId="0" fillId="4" borderId="0" xfId="0" applyNumberFormat="1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20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166" fontId="0" fillId="0" borderId="3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21" fontId="0" fillId="0" borderId="16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0" fontId="0" fillId="2" borderId="16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20" fontId="0" fillId="0" borderId="13" xfId="0" applyNumberFormat="1" applyBorder="1" applyAlignment="1">
      <alignment horizontal="center" vertical="center"/>
    </xf>
    <xf numFmtId="20" fontId="0" fillId="0" borderId="13" xfId="0" applyNumberFormat="1" applyFill="1" applyBorder="1" applyAlignment="1">
      <alignment horizontal="center" vertical="center"/>
    </xf>
    <xf numFmtId="20" fontId="0" fillId="4" borderId="16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21" fontId="0" fillId="2" borderId="16" xfId="0" applyNumberFormat="1" applyFill="1" applyBorder="1" applyAlignment="1">
      <alignment horizontal="center" vertical="center"/>
    </xf>
    <xf numFmtId="20" fontId="0" fillId="4" borderId="13" xfId="0" applyNumberFormat="1" applyFill="1" applyBorder="1" applyAlignment="1">
      <alignment horizontal="center" vertical="center"/>
    </xf>
    <xf numFmtId="20" fontId="0" fillId="2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247650</xdr:colOff>
      <xdr:row>26</xdr:row>
      <xdr:rowOff>85725</xdr:rowOff>
    </xdr:from>
    <xdr:ext cx="914400" cy="264560"/>
    <xdr:sp macro="" textlink="">
      <xdr:nvSpPr>
        <xdr:cNvPr id="2" name="ZoneTexte 1"/>
        <xdr:cNvSpPr txBox="1"/>
      </xdr:nvSpPr>
      <xdr:spPr>
        <a:xfrm>
          <a:off x="8591550" y="3781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4"/>
  <sheetViews>
    <sheetView tabSelected="1" zoomScaleNormal="100" workbookViewId="0">
      <pane ySplit="4" topLeftCell="A333" activePane="bottomLeft" state="frozen"/>
      <selection pane="bottomLeft" activeCell="D344" sqref="D344:D345"/>
    </sheetView>
  </sheetViews>
  <sheetFormatPr baseColWidth="10" defaultRowHeight="15" x14ac:dyDescent="0.25"/>
  <cols>
    <col min="1" max="1" width="2.7109375" customWidth="1"/>
    <col min="2" max="2" width="35.5703125" style="11" bestFit="1" customWidth="1"/>
    <col min="3" max="3" width="4.85546875" style="11" customWidth="1"/>
    <col min="4" max="4" width="61.140625" style="11" customWidth="1"/>
    <col min="5" max="5" width="6.7109375" style="1" customWidth="1"/>
    <col min="6" max="6" width="11.5703125" style="1" hidden="1" customWidth="1"/>
    <col min="7" max="7" width="8.7109375" style="1" hidden="1" customWidth="1"/>
    <col min="8" max="8" width="5.28515625" style="1" customWidth="1"/>
    <col min="9" max="9" width="5.5703125" style="1" hidden="1" customWidth="1"/>
    <col min="10" max="10" width="5.28515625" style="1" hidden="1" customWidth="1"/>
    <col min="11" max="11" width="7.85546875" style="1" customWidth="1"/>
    <col min="12" max="12" width="4.42578125" hidden="1" customWidth="1"/>
    <col min="13" max="13" width="5.5703125" hidden="1" customWidth="1"/>
    <col min="14" max="14" width="5.5703125" customWidth="1"/>
  </cols>
  <sheetData>
    <row r="1" spans="2:16" ht="15.6" customHeight="1" x14ac:dyDescent="0.25">
      <c r="B1" s="20" t="s">
        <v>169</v>
      </c>
      <c r="D1" s="105" t="s">
        <v>5</v>
      </c>
      <c r="E1" s="105"/>
      <c r="F1" s="8"/>
      <c r="G1" s="8"/>
      <c r="H1" s="13">
        <v>22.5</v>
      </c>
      <c r="I1" s="13"/>
      <c r="J1" s="14"/>
      <c r="K1" s="9" t="s">
        <v>8</v>
      </c>
      <c r="N1" s="20"/>
      <c r="P1" s="20"/>
    </row>
    <row r="2" spans="2:16" ht="15.6" customHeight="1" thickBot="1" x14ac:dyDescent="0.3">
      <c r="D2" s="106" t="s">
        <v>6</v>
      </c>
      <c r="E2" s="106"/>
      <c r="F2" s="4"/>
      <c r="G2" s="15"/>
      <c r="H2" s="5">
        <v>0.66666666666666663</v>
      </c>
      <c r="I2" s="5"/>
      <c r="J2" s="6"/>
      <c r="K2" s="7"/>
    </row>
    <row r="3" spans="2:16" ht="15.6" customHeight="1" thickTop="1" x14ac:dyDescent="0.25">
      <c r="B3" s="64" t="s">
        <v>0</v>
      </c>
      <c r="C3" s="56" t="s">
        <v>2</v>
      </c>
      <c r="D3" s="62" t="s">
        <v>1</v>
      </c>
      <c r="E3" s="56" t="s">
        <v>3</v>
      </c>
      <c r="F3" s="3"/>
      <c r="G3" s="16" t="s">
        <v>4</v>
      </c>
      <c r="H3" s="50" t="s">
        <v>7</v>
      </c>
      <c r="I3" s="51"/>
      <c r="J3" s="52"/>
      <c r="K3" s="56" t="s">
        <v>9</v>
      </c>
    </row>
    <row r="4" spans="2:16" ht="15.6" customHeight="1" thickBot="1" x14ac:dyDescent="0.3">
      <c r="B4" s="65"/>
      <c r="C4" s="57"/>
      <c r="D4" s="63"/>
      <c r="E4" s="57"/>
      <c r="F4" s="2"/>
      <c r="G4" s="17"/>
      <c r="H4" s="53"/>
      <c r="I4" s="54"/>
      <c r="J4" s="55"/>
      <c r="K4" s="57"/>
    </row>
    <row r="5" spans="2:16" ht="15.95" customHeight="1" thickTop="1" x14ac:dyDescent="0.25">
      <c r="B5" s="108" t="s">
        <v>10</v>
      </c>
      <c r="C5" s="12"/>
      <c r="D5" s="12"/>
      <c r="E5" s="130">
        <v>0</v>
      </c>
      <c r="F5" s="18"/>
      <c r="G5" s="82"/>
      <c r="H5" s="78">
        <f>SUM(H2)</f>
        <v>0.66666666666666663</v>
      </c>
      <c r="I5" s="78">
        <f>SUM(H2)</f>
        <v>0.66666666666666663</v>
      </c>
      <c r="J5" s="78">
        <f>SUM(H2)</f>
        <v>0.66666666666666663</v>
      </c>
      <c r="K5" s="66"/>
      <c r="L5" s="80"/>
      <c r="M5" s="75"/>
      <c r="N5" s="74"/>
    </row>
    <row r="6" spans="2:16" ht="15.95" customHeight="1" x14ac:dyDescent="0.25">
      <c r="B6" s="109"/>
      <c r="C6" s="107">
        <v>5</v>
      </c>
      <c r="D6" s="33" t="s">
        <v>302</v>
      </c>
      <c r="E6" s="131"/>
      <c r="F6" s="19"/>
      <c r="G6" s="83"/>
      <c r="H6" s="59"/>
      <c r="I6" s="79"/>
      <c r="J6" s="59"/>
      <c r="K6" s="67"/>
      <c r="L6" s="81"/>
      <c r="M6" s="75"/>
      <c r="N6" s="74"/>
    </row>
    <row r="7" spans="2:16" ht="15.95" customHeight="1" x14ac:dyDescent="0.25">
      <c r="B7" s="110" t="s">
        <v>11</v>
      </c>
      <c r="C7" s="34"/>
      <c r="D7" s="34"/>
      <c r="E7" s="42">
        <f>F5+C6</f>
        <v>5</v>
      </c>
      <c r="F7" s="46">
        <f>E7/$H$1</f>
        <v>0.22222222222222221</v>
      </c>
      <c r="G7" s="76">
        <f>F7/24</f>
        <v>9.2592592592592587E-3</v>
      </c>
      <c r="H7" s="58">
        <f>SUM(I5+G7)</f>
        <v>0.67592592592592593</v>
      </c>
      <c r="I7" s="58">
        <f>SUM(H5)</f>
        <v>0.66666666666666663</v>
      </c>
      <c r="J7" s="58" t="e">
        <f>J5+M7</f>
        <v>#DIV/0!</v>
      </c>
      <c r="K7" s="66"/>
      <c r="L7" s="84" t="e">
        <f>E7/$J$1</f>
        <v>#DIV/0!</v>
      </c>
      <c r="M7" s="86" t="e">
        <f>L7/24</f>
        <v>#DIV/0!</v>
      </c>
    </row>
    <row r="8" spans="2:16" ht="15.95" customHeight="1" x14ac:dyDescent="0.25">
      <c r="B8" s="111"/>
      <c r="C8" s="34">
        <v>2.5</v>
      </c>
      <c r="D8" s="33" t="s">
        <v>171</v>
      </c>
      <c r="E8" s="43"/>
      <c r="F8" s="47"/>
      <c r="G8" s="77"/>
      <c r="H8" s="59"/>
      <c r="I8" s="59"/>
      <c r="J8" s="59"/>
      <c r="K8" s="67"/>
      <c r="L8" s="84"/>
      <c r="M8" s="86"/>
    </row>
    <row r="9" spans="2:16" ht="15.95" customHeight="1" x14ac:dyDescent="0.25">
      <c r="B9" s="112" t="s">
        <v>12</v>
      </c>
      <c r="C9" s="34"/>
      <c r="D9" s="34"/>
      <c r="E9" s="46">
        <f>E7+C8</f>
        <v>7.5</v>
      </c>
      <c r="F9" s="46">
        <f t="shared" ref="F9" si="0">E9/$H$1</f>
        <v>0.33333333333333331</v>
      </c>
      <c r="G9" s="60">
        <f t="shared" ref="G9" si="1">F9/24</f>
        <v>1.3888888888888888E-2</v>
      </c>
      <c r="H9" s="58">
        <f>SUM(G9+I9)</f>
        <v>0.68055555555555547</v>
      </c>
      <c r="I9" s="58">
        <f>SUM(I7+K7)</f>
        <v>0.66666666666666663</v>
      </c>
      <c r="J9" s="58" t="e">
        <f>M9+I9</f>
        <v>#DIV/0!</v>
      </c>
      <c r="K9" s="66"/>
      <c r="L9" s="84" t="e">
        <f t="shared" ref="L9" si="2">E9/$J$1</f>
        <v>#DIV/0!</v>
      </c>
      <c r="M9" s="86" t="e">
        <f t="shared" ref="M9" si="3">L9/24</f>
        <v>#DIV/0!</v>
      </c>
    </row>
    <row r="10" spans="2:16" ht="15.95" customHeight="1" x14ac:dyDescent="0.25">
      <c r="B10" s="109"/>
      <c r="C10" s="34">
        <v>11.5</v>
      </c>
      <c r="D10" s="33" t="s">
        <v>303</v>
      </c>
      <c r="E10" s="47"/>
      <c r="F10" s="47"/>
      <c r="G10" s="61"/>
      <c r="H10" s="59"/>
      <c r="I10" s="59"/>
      <c r="J10" s="59"/>
      <c r="K10" s="67"/>
      <c r="L10" s="84"/>
      <c r="M10" s="86"/>
    </row>
    <row r="11" spans="2:16" ht="15.95" customHeight="1" x14ac:dyDescent="0.25">
      <c r="B11" s="110" t="s">
        <v>13</v>
      </c>
      <c r="C11" s="34"/>
      <c r="D11" s="34"/>
      <c r="E11" s="42">
        <f t="shared" ref="E11" si="4">E9+C10</f>
        <v>19</v>
      </c>
      <c r="F11" s="46">
        <f t="shared" ref="F11" si="5">E11/$H$1</f>
        <v>0.84444444444444444</v>
      </c>
      <c r="G11" s="60">
        <f t="shared" ref="G11" si="6">F11/24</f>
        <v>3.5185185185185187E-2</v>
      </c>
      <c r="H11" s="58">
        <f t="shared" ref="H11" si="7">SUM(G11+I11)</f>
        <v>0.70185185185185184</v>
      </c>
      <c r="I11" s="58">
        <f>SUM(I9+K9)</f>
        <v>0.66666666666666663</v>
      </c>
      <c r="J11" s="58" t="e">
        <f t="shared" ref="J11" si="8">M11+I11</f>
        <v>#DIV/0!</v>
      </c>
      <c r="K11" s="66"/>
      <c r="L11" s="84" t="e">
        <f t="shared" ref="L11" si="9">E11/$J$1</f>
        <v>#DIV/0!</v>
      </c>
      <c r="M11" s="86" t="e">
        <f t="shared" ref="M11" si="10">L11/24</f>
        <v>#DIV/0!</v>
      </c>
    </row>
    <row r="12" spans="2:16" ht="15.95" customHeight="1" x14ac:dyDescent="0.25">
      <c r="B12" s="111"/>
      <c r="C12" s="34">
        <v>2.4</v>
      </c>
      <c r="D12" s="33" t="s">
        <v>170</v>
      </c>
      <c r="E12" s="43"/>
      <c r="F12" s="47"/>
      <c r="G12" s="61"/>
      <c r="H12" s="59"/>
      <c r="I12" s="59"/>
      <c r="J12" s="59"/>
      <c r="K12" s="67"/>
      <c r="L12" s="84"/>
      <c r="M12" s="86"/>
    </row>
    <row r="13" spans="2:16" ht="15.95" customHeight="1" x14ac:dyDescent="0.25">
      <c r="B13" s="112" t="s">
        <v>14</v>
      </c>
      <c r="C13" s="34"/>
      <c r="D13" s="34"/>
      <c r="E13" s="46">
        <f t="shared" ref="E13" si="11">E11+C12</f>
        <v>21.4</v>
      </c>
      <c r="F13" s="46">
        <f t="shared" ref="F13" si="12">E13/$H$1</f>
        <v>0.95111111111111102</v>
      </c>
      <c r="G13" s="60">
        <f t="shared" ref="G13" si="13">F13/24</f>
        <v>3.9629629629629626E-2</v>
      </c>
      <c r="H13" s="58">
        <f t="shared" ref="H13" si="14">SUM(G13+I13)</f>
        <v>0.7062962962962962</v>
      </c>
      <c r="I13" s="58">
        <f>SUM(I11+K11)</f>
        <v>0.66666666666666663</v>
      </c>
      <c r="J13" s="58" t="e">
        <f t="shared" ref="J13" si="15">M13+I13</f>
        <v>#DIV/0!</v>
      </c>
      <c r="K13" s="66"/>
      <c r="L13" s="84" t="e">
        <f t="shared" ref="L13" si="16">E13/$J$1</f>
        <v>#DIV/0!</v>
      </c>
      <c r="M13" s="86" t="e">
        <f t="shared" ref="M13" si="17">L13/24</f>
        <v>#DIV/0!</v>
      </c>
    </row>
    <row r="14" spans="2:16" ht="15.95" customHeight="1" x14ac:dyDescent="0.25">
      <c r="B14" s="109"/>
      <c r="C14" s="34">
        <v>5.7</v>
      </c>
      <c r="D14" s="33" t="s">
        <v>304</v>
      </c>
      <c r="E14" s="47"/>
      <c r="F14" s="47"/>
      <c r="G14" s="61"/>
      <c r="H14" s="59"/>
      <c r="I14" s="59"/>
      <c r="J14" s="59"/>
      <c r="K14" s="67"/>
      <c r="L14" s="84"/>
      <c r="M14" s="86"/>
    </row>
    <row r="15" spans="2:16" ht="15.95" customHeight="1" x14ac:dyDescent="0.25">
      <c r="B15" s="110" t="s">
        <v>16</v>
      </c>
      <c r="C15" s="34"/>
      <c r="D15" s="34"/>
      <c r="E15" s="42">
        <f t="shared" ref="E15" si="18">E13+C14</f>
        <v>27.099999999999998</v>
      </c>
      <c r="F15" s="46">
        <f t="shared" ref="F15" si="19">E15/$H$1</f>
        <v>1.2044444444444444</v>
      </c>
      <c r="G15" s="60">
        <f t="shared" ref="G15" si="20">F15/24</f>
        <v>5.0185185185185187E-2</v>
      </c>
      <c r="H15" s="58">
        <f t="shared" ref="H15" si="21">SUM(G15+I15)</f>
        <v>0.71685185185185185</v>
      </c>
      <c r="I15" s="58">
        <f>SUM(I13+K13)</f>
        <v>0.66666666666666663</v>
      </c>
      <c r="J15" s="58" t="e">
        <f t="shared" ref="J15" si="22">M15+I15</f>
        <v>#DIV/0!</v>
      </c>
      <c r="K15" s="85"/>
      <c r="L15" s="84" t="e">
        <f t="shared" ref="L15" si="23">E15/$J$1</f>
        <v>#DIV/0!</v>
      </c>
      <c r="M15" s="86" t="e">
        <f t="shared" ref="M15" si="24">L15/24</f>
        <v>#DIV/0!</v>
      </c>
    </row>
    <row r="16" spans="2:16" ht="15.95" customHeight="1" x14ac:dyDescent="0.25">
      <c r="B16" s="111"/>
      <c r="C16" s="34">
        <v>4.5999999999999996</v>
      </c>
      <c r="D16" s="33" t="s">
        <v>172</v>
      </c>
      <c r="E16" s="43"/>
      <c r="F16" s="47"/>
      <c r="G16" s="61"/>
      <c r="H16" s="59"/>
      <c r="I16" s="59"/>
      <c r="J16" s="59"/>
      <c r="K16" s="67"/>
      <c r="L16" s="84"/>
      <c r="M16" s="86"/>
    </row>
    <row r="17" spans="2:13" ht="15.95" customHeight="1" x14ac:dyDescent="0.25">
      <c r="B17" s="112" t="s">
        <v>17</v>
      </c>
      <c r="C17" s="34"/>
      <c r="D17" s="34"/>
      <c r="E17" s="46">
        <f t="shared" ref="E17" si="25">E15+C16</f>
        <v>31.699999999999996</v>
      </c>
      <c r="F17" s="46">
        <f t="shared" ref="F17" si="26">E17/$H$1</f>
        <v>1.4088888888888886</v>
      </c>
      <c r="G17" s="60">
        <f t="shared" ref="G17" si="27">F17/24</f>
        <v>5.8703703703703695E-2</v>
      </c>
      <c r="H17" s="58">
        <f t="shared" ref="H17" si="28">SUM(G17+I17)</f>
        <v>0.72537037037037033</v>
      </c>
      <c r="I17" s="58">
        <f>SUM(I15+K15)</f>
        <v>0.66666666666666663</v>
      </c>
      <c r="J17" s="58" t="e">
        <f t="shared" ref="J17" si="29">M17+I17</f>
        <v>#DIV/0!</v>
      </c>
      <c r="K17" s="66"/>
      <c r="L17" s="84" t="e">
        <f t="shared" ref="L17" si="30">E17/$J$1</f>
        <v>#DIV/0!</v>
      </c>
      <c r="M17" s="86" t="e">
        <f t="shared" ref="M17" si="31">L17/24</f>
        <v>#DIV/0!</v>
      </c>
    </row>
    <row r="18" spans="2:13" ht="15.95" customHeight="1" x14ac:dyDescent="0.25">
      <c r="B18" s="109"/>
      <c r="C18" s="34">
        <v>3.8</v>
      </c>
      <c r="D18" s="33" t="s">
        <v>173</v>
      </c>
      <c r="E18" s="47"/>
      <c r="F18" s="47"/>
      <c r="G18" s="61"/>
      <c r="H18" s="59"/>
      <c r="I18" s="59"/>
      <c r="J18" s="59"/>
      <c r="K18" s="67"/>
      <c r="L18" s="84"/>
      <c r="M18" s="86"/>
    </row>
    <row r="19" spans="2:13" ht="15.95" customHeight="1" x14ac:dyDescent="0.25">
      <c r="B19" s="110" t="s">
        <v>18</v>
      </c>
      <c r="C19" s="34"/>
      <c r="D19" s="34"/>
      <c r="E19" s="42">
        <f t="shared" ref="E19" si="32">E17+C18</f>
        <v>35.499999999999993</v>
      </c>
      <c r="F19" s="46">
        <f t="shared" ref="F19" si="33">E19/$H$1</f>
        <v>1.5777777777777775</v>
      </c>
      <c r="G19" s="60">
        <f t="shared" ref="G19" si="34">F19/24</f>
        <v>6.5740740740740725E-2</v>
      </c>
      <c r="H19" s="58">
        <f t="shared" ref="H19" si="35">SUM(G19+I19)</f>
        <v>0.7324074074074074</v>
      </c>
      <c r="I19" s="58">
        <f>SUM(I17+K17)</f>
        <v>0.66666666666666663</v>
      </c>
      <c r="J19" s="58" t="e">
        <f t="shared" ref="J19" si="36">M19+I19</f>
        <v>#DIV/0!</v>
      </c>
      <c r="K19" s="66"/>
      <c r="L19" s="84" t="e">
        <f t="shared" ref="L19" si="37">E19/$J$1</f>
        <v>#DIV/0!</v>
      </c>
      <c r="M19" s="86" t="e">
        <f t="shared" ref="M19" si="38">L19/24</f>
        <v>#DIV/0!</v>
      </c>
    </row>
    <row r="20" spans="2:13" ht="15.95" customHeight="1" x14ac:dyDescent="0.25">
      <c r="B20" s="111"/>
      <c r="C20" s="34">
        <v>6.3</v>
      </c>
      <c r="D20" s="33" t="s">
        <v>174</v>
      </c>
      <c r="E20" s="43"/>
      <c r="F20" s="47"/>
      <c r="G20" s="61"/>
      <c r="H20" s="59"/>
      <c r="I20" s="59"/>
      <c r="J20" s="59"/>
      <c r="K20" s="67"/>
      <c r="L20" s="84"/>
      <c r="M20" s="86"/>
    </row>
    <row r="21" spans="2:13" ht="15.95" customHeight="1" x14ac:dyDescent="0.25">
      <c r="B21" s="112" t="s">
        <v>19</v>
      </c>
      <c r="C21" s="34"/>
      <c r="D21" s="34"/>
      <c r="E21" s="46">
        <f t="shared" ref="E21" si="39">E19+C20</f>
        <v>41.79999999999999</v>
      </c>
      <c r="F21" s="46">
        <f t="shared" ref="F21" si="40">E21/$H$1</f>
        <v>1.8577777777777773</v>
      </c>
      <c r="G21" s="60">
        <f t="shared" ref="G21" si="41">F21/24</f>
        <v>7.7407407407407383E-2</v>
      </c>
      <c r="H21" s="58">
        <f t="shared" ref="H21" si="42">SUM(G21+I21)</f>
        <v>0.744074074074074</v>
      </c>
      <c r="I21" s="58">
        <f>SUM(I19+K19)</f>
        <v>0.66666666666666663</v>
      </c>
      <c r="J21" s="58" t="e">
        <f t="shared" ref="J21" si="43">M21+I21</f>
        <v>#DIV/0!</v>
      </c>
      <c r="K21" s="66"/>
      <c r="L21" s="84" t="e">
        <f t="shared" ref="L21" si="44">E21/$J$1</f>
        <v>#DIV/0!</v>
      </c>
      <c r="M21" s="86" t="e">
        <f t="shared" ref="M21" si="45">L21/24</f>
        <v>#DIV/0!</v>
      </c>
    </row>
    <row r="22" spans="2:13" ht="15.95" customHeight="1" x14ac:dyDescent="0.25">
      <c r="B22" s="109"/>
      <c r="C22" s="34">
        <v>8.9</v>
      </c>
      <c r="D22" s="33" t="s">
        <v>305</v>
      </c>
      <c r="E22" s="47"/>
      <c r="F22" s="47"/>
      <c r="G22" s="61"/>
      <c r="H22" s="59"/>
      <c r="I22" s="59"/>
      <c r="J22" s="59"/>
      <c r="K22" s="67"/>
      <c r="L22" s="84"/>
      <c r="M22" s="86"/>
    </row>
    <row r="23" spans="2:13" ht="15.95" customHeight="1" x14ac:dyDescent="0.25">
      <c r="B23" s="110" t="s">
        <v>20</v>
      </c>
      <c r="C23" s="34"/>
      <c r="D23" s="34"/>
      <c r="E23" s="42">
        <f t="shared" ref="E23" si="46">E21+C22</f>
        <v>50.699999999999989</v>
      </c>
      <c r="F23" s="48">
        <f>E23/$H$1</f>
        <v>2.253333333333333</v>
      </c>
      <c r="G23" s="68">
        <f t="shared" ref="G23" si="47">F23/24</f>
        <v>9.3888888888888869E-2</v>
      </c>
      <c r="H23" s="70">
        <f>SUM(G23+I23)</f>
        <v>0.76055555555555554</v>
      </c>
      <c r="I23" s="70">
        <f>SUM(I21+K21)</f>
        <v>0.66666666666666663</v>
      </c>
      <c r="J23" s="70" t="e">
        <f t="shared" ref="J23" si="48">M23+I23</f>
        <v>#DIV/0!</v>
      </c>
      <c r="K23" s="72"/>
      <c r="L23" s="84" t="e">
        <f t="shared" ref="L23" si="49">E23/$J$1</f>
        <v>#DIV/0!</v>
      </c>
      <c r="M23" s="86" t="e">
        <f t="shared" ref="M23" si="50">L23/24</f>
        <v>#DIV/0!</v>
      </c>
    </row>
    <row r="24" spans="2:13" ht="15.95" customHeight="1" x14ac:dyDescent="0.25">
      <c r="B24" s="111"/>
      <c r="C24" s="34">
        <v>4.5999999999999996</v>
      </c>
      <c r="D24" s="33" t="s">
        <v>175</v>
      </c>
      <c r="E24" s="43"/>
      <c r="F24" s="49"/>
      <c r="G24" s="69"/>
      <c r="H24" s="71"/>
      <c r="I24" s="71"/>
      <c r="J24" s="71"/>
      <c r="K24" s="73"/>
      <c r="L24" s="84"/>
      <c r="M24" s="86"/>
    </row>
    <row r="25" spans="2:13" ht="15.95" customHeight="1" x14ac:dyDescent="0.25">
      <c r="B25" s="112" t="s">
        <v>21</v>
      </c>
      <c r="C25" s="34"/>
      <c r="D25" s="34"/>
      <c r="E25" s="46">
        <f t="shared" ref="E25" si="51">E23+C24</f>
        <v>55.29999999999999</v>
      </c>
      <c r="F25" s="46">
        <f t="shared" ref="F25" si="52">E25/$H$1</f>
        <v>2.4577777777777774</v>
      </c>
      <c r="G25" s="60">
        <f t="shared" ref="G25" si="53">F25/24</f>
        <v>0.10240740740740739</v>
      </c>
      <c r="H25" s="58">
        <f>SUM(G25+I25)</f>
        <v>0.76907407407407402</v>
      </c>
      <c r="I25" s="58">
        <f>SUM(I23+K23)</f>
        <v>0.66666666666666663</v>
      </c>
      <c r="J25" s="58" t="e">
        <f>M25+I25</f>
        <v>#DIV/0!</v>
      </c>
      <c r="K25" s="66"/>
      <c r="L25" s="84" t="e">
        <f t="shared" ref="L25" si="54">E25/$J$1</f>
        <v>#DIV/0!</v>
      </c>
      <c r="M25" s="86" t="e">
        <f t="shared" ref="M25" si="55">L25/24</f>
        <v>#DIV/0!</v>
      </c>
    </row>
    <row r="26" spans="2:13" ht="15.95" customHeight="1" x14ac:dyDescent="0.25">
      <c r="B26" s="109"/>
      <c r="C26" s="34">
        <v>2.2999999999999998</v>
      </c>
      <c r="D26" s="33" t="s">
        <v>176</v>
      </c>
      <c r="E26" s="47"/>
      <c r="F26" s="47"/>
      <c r="G26" s="61"/>
      <c r="H26" s="59"/>
      <c r="I26" s="59"/>
      <c r="J26" s="59"/>
      <c r="K26" s="67"/>
      <c r="L26" s="84"/>
      <c r="M26" s="86"/>
    </row>
    <row r="27" spans="2:13" ht="15.95" customHeight="1" x14ac:dyDescent="0.25">
      <c r="B27" s="110" t="s">
        <v>22</v>
      </c>
      <c r="C27" s="34"/>
      <c r="D27" s="34"/>
      <c r="E27" s="42">
        <f t="shared" ref="E27" si="56">E25+C26</f>
        <v>57.599999999999987</v>
      </c>
      <c r="F27" s="46">
        <f t="shared" ref="F27" si="57">E27/$H$1</f>
        <v>2.5599999999999996</v>
      </c>
      <c r="G27" s="60">
        <f t="shared" ref="G27" si="58">F27/24</f>
        <v>0.10666666666666665</v>
      </c>
      <c r="H27" s="58">
        <f t="shared" ref="H27" si="59">SUM(G27+I27)</f>
        <v>0.77333333333333332</v>
      </c>
      <c r="I27" s="58">
        <f>SUM(I25+K25)</f>
        <v>0.66666666666666663</v>
      </c>
      <c r="J27" s="58" t="e">
        <f t="shared" ref="J27" si="60">M27+I27</f>
        <v>#DIV/0!</v>
      </c>
      <c r="K27" s="66"/>
      <c r="L27" s="84" t="e">
        <f t="shared" ref="L27" si="61">E27/$J$1</f>
        <v>#DIV/0!</v>
      </c>
      <c r="M27" s="86" t="e">
        <f t="shared" ref="M27" si="62">L27/24</f>
        <v>#DIV/0!</v>
      </c>
    </row>
    <row r="28" spans="2:13" ht="15.95" customHeight="1" x14ac:dyDescent="0.25">
      <c r="B28" s="111"/>
      <c r="C28" s="34">
        <v>7.8</v>
      </c>
      <c r="D28" s="33" t="s">
        <v>177</v>
      </c>
      <c r="E28" s="43"/>
      <c r="F28" s="47"/>
      <c r="G28" s="61"/>
      <c r="H28" s="59"/>
      <c r="I28" s="59"/>
      <c r="J28" s="59"/>
      <c r="K28" s="67"/>
      <c r="L28" s="84"/>
      <c r="M28" s="86"/>
    </row>
    <row r="29" spans="2:13" ht="15.95" customHeight="1" x14ac:dyDescent="0.25">
      <c r="B29" s="112" t="s">
        <v>23</v>
      </c>
      <c r="C29" s="34"/>
      <c r="D29" s="34"/>
      <c r="E29" s="46">
        <f t="shared" ref="E29" si="63">E27+C28</f>
        <v>65.399999999999991</v>
      </c>
      <c r="F29" s="46">
        <f t="shared" ref="F29" si="64">E29/$H$1</f>
        <v>2.9066666666666663</v>
      </c>
      <c r="G29" s="60">
        <f t="shared" ref="G29" si="65">F29/24</f>
        <v>0.1211111111111111</v>
      </c>
      <c r="H29" s="58">
        <f t="shared" ref="H29" si="66">SUM(G29+I29)</f>
        <v>0.78777777777777769</v>
      </c>
      <c r="I29" s="58">
        <f>SUM(I27+K27)</f>
        <v>0.66666666666666663</v>
      </c>
      <c r="J29" s="58" t="e">
        <f t="shared" ref="J29" si="67">M29+I29</f>
        <v>#DIV/0!</v>
      </c>
      <c r="K29" s="66"/>
      <c r="L29" s="84" t="e">
        <f t="shared" ref="L29" si="68">E29/$J$1</f>
        <v>#DIV/0!</v>
      </c>
      <c r="M29" s="86" t="e">
        <f t="shared" ref="M29" si="69">L29/24</f>
        <v>#DIV/0!</v>
      </c>
    </row>
    <row r="30" spans="2:13" ht="15.95" customHeight="1" x14ac:dyDescent="0.25">
      <c r="B30" s="109"/>
      <c r="C30" s="34">
        <v>1.4</v>
      </c>
      <c r="D30" s="33" t="s">
        <v>178</v>
      </c>
      <c r="E30" s="47"/>
      <c r="F30" s="47"/>
      <c r="G30" s="61"/>
      <c r="H30" s="59"/>
      <c r="I30" s="59"/>
      <c r="J30" s="59"/>
      <c r="K30" s="67"/>
      <c r="L30" s="84"/>
      <c r="M30" s="86"/>
    </row>
    <row r="31" spans="2:13" ht="15.95" customHeight="1" x14ac:dyDescent="0.25">
      <c r="B31" s="113" t="s">
        <v>24</v>
      </c>
      <c r="C31" s="34"/>
      <c r="D31" s="34"/>
      <c r="E31" s="40">
        <f t="shared" ref="E31" si="70">E29+C30</f>
        <v>66.8</v>
      </c>
      <c r="F31" s="40">
        <f t="shared" ref="F31" si="71">E31/$H$1</f>
        <v>2.9688888888888889</v>
      </c>
      <c r="G31" s="92">
        <f t="shared" ref="G31" si="72">F31/24</f>
        <v>0.1237037037037037</v>
      </c>
      <c r="H31" s="90">
        <f t="shared" ref="H31" si="73">SUM(G31+I31)</f>
        <v>0.79037037037037039</v>
      </c>
      <c r="I31" s="90">
        <f>SUM(I29+K29)</f>
        <v>0.66666666666666663</v>
      </c>
      <c r="J31" s="90" t="e">
        <f t="shared" ref="J31" si="74">M31+I31</f>
        <v>#DIV/0!</v>
      </c>
      <c r="K31" s="100">
        <v>1.0416666666666666E-2</v>
      </c>
      <c r="L31" s="84" t="e">
        <f t="shared" ref="L31" si="75">E31/$J$1</f>
        <v>#DIV/0!</v>
      </c>
      <c r="M31" s="86" t="e">
        <f t="shared" ref="M31" si="76">L31/24</f>
        <v>#DIV/0!</v>
      </c>
    </row>
    <row r="32" spans="2:13" ht="15.95" customHeight="1" x14ac:dyDescent="0.25">
      <c r="B32" s="114"/>
      <c r="C32" s="34">
        <v>6.6</v>
      </c>
      <c r="D32" s="33" t="s">
        <v>179</v>
      </c>
      <c r="E32" s="41"/>
      <c r="F32" s="41"/>
      <c r="G32" s="93"/>
      <c r="H32" s="91"/>
      <c r="I32" s="91"/>
      <c r="J32" s="91"/>
      <c r="K32" s="101"/>
      <c r="L32" s="84"/>
      <c r="M32" s="86"/>
    </row>
    <row r="33" spans="2:13" ht="15.95" customHeight="1" x14ac:dyDescent="0.25">
      <c r="B33" s="112" t="s">
        <v>25</v>
      </c>
      <c r="C33" s="34"/>
      <c r="D33" s="34"/>
      <c r="E33" s="46">
        <f t="shared" ref="E33" si="77">E31+C32</f>
        <v>73.399999999999991</v>
      </c>
      <c r="F33" s="46">
        <f t="shared" ref="F33" si="78">E33/$H$1</f>
        <v>3.2622222222222219</v>
      </c>
      <c r="G33" s="60">
        <f t="shared" ref="G33" si="79">F33/24</f>
        <v>0.13592592592592592</v>
      </c>
      <c r="H33" s="58">
        <f t="shared" ref="H33" si="80">SUM(G33+I33)</f>
        <v>0.81300925925925915</v>
      </c>
      <c r="I33" s="58">
        <f>SUM(I31+K31)</f>
        <v>0.67708333333333326</v>
      </c>
      <c r="J33" s="58" t="e">
        <f t="shared" ref="J33" si="81">M33+I33</f>
        <v>#DIV/0!</v>
      </c>
      <c r="K33" s="89"/>
      <c r="L33" s="84" t="e">
        <f t="shared" ref="L33" si="82">E33/$J$1</f>
        <v>#DIV/0!</v>
      </c>
      <c r="M33" s="86" t="e">
        <f t="shared" ref="M33" si="83">L33/24</f>
        <v>#DIV/0!</v>
      </c>
    </row>
    <row r="34" spans="2:13" ht="15.95" customHeight="1" x14ac:dyDescent="0.25">
      <c r="B34" s="109"/>
      <c r="C34" s="34">
        <v>7</v>
      </c>
      <c r="D34" s="33" t="s">
        <v>180</v>
      </c>
      <c r="E34" s="47"/>
      <c r="F34" s="47"/>
      <c r="G34" s="61"/>
      <c r="H34" s="59"/>
      <c r="I34" s="59"/>
      <c r="J34" s="59"/>
      <c r="K34" s="67"/>
      <c r="L34" s="84"/>
      <c r="M34" s="86"/>
    </row>
    <row r="35" spans="2:13" ht="15.95" customHeight="1" x14ac:dyDescent="0.25">
      <c r="B35" s="110" t="s">
        <v>26</v>
      </c>
      <c r="C35" s="34"/>
      <c r="D35" s="34"/>
      <c r="E35" s="42">
        <f t="shared" ref="E35" si="84">E33+C34</f>
        <v>80.399999999999991</v>
      </c>
      <c r="F35" s="46">
        <f t="shared" ref="F35" si="85">E35/$H$1</f>
        <v>3.5733333333333328</v>
      </c>
      <c r="G35" s="60">
        <f t="shared" ref="G35" si="86">F35/24</f>
        <v>0.14888888888888888</v>
      </c>
      <c r="H35" s="58">
        <f t="shared" ref="H35" si="87">SUM(G35+I35)</f>
        <v>0.82597222222222211</v>
      </c>
      <c r="I35" s="58">
        <f>SUM(I33+K33)</f>
        <v>0.67708333333333326</v>
      </c>
      <c r="J35" s="58" t="e">
        <f t="shared" ref="J35" si="88">M35+I35</f>
        <v>#DIV/0!</v>
      </c>
      <c r="K35" s="66"/>
      <c r="L35" s="84" t="e">
        <f t="shared" ref="L35" si="89">E35/$J$1</f>
        <v>#DIV/0!</v>
      </c>
      <c r="M35" s="86" t="e">
        <f t="shared" ref="M35" si="90">L35/24</f>
        <v>#DIV/0!</v>
      </c>
    </row>
    <row r="36" spans="2:13" ht="15.95" customHeight="1" x14ac:dyDescent="0.25">
      <c r="B36" s="111"/>
      <c r="C36" s="34">
        <v>4.5</v>
      </c>
      <c r="D36" s="33" t="s">
        <v>181</v>
      </c>
      <c r="E36" s="43"/>
      <c r="F36" s="47"/>
      <c r="G36" s="61"/>
      <c r="H36" s="59"/>
      <c r="I36" s="59"/>
      <c r="J36" s="59"/>
      <c r="K36" s="67"/>
      <c r="L36" s="84"/>
      <c r="M36" s="86"/>
    </row>
    <row r="37" spans="2:13" ht="15.95" customHeight="1" x14ac:dyDescent="0.25">
      <c r="B37" s="112" t="s">
        <v>27</v>
      </c>
      <c r="C37" s="34"/>
      <c r="D37" s="34"/>
      <c r="E37" s="46">
        <f t="shared" ref="E37" si="91">E35+C36</f>
        <v>84.899999999999991</v>
      </c>
      <c r="F37" s="46">
        <f t="shared" ref="F37" si="92">E37/$H$1</f>
        <v>3.773333333333333</v>
      </c>
      <c r="G37" s="60">
        <f t="shared" ref="G37" si="93">F37/24</f>
        <v>0.15722222222222221</v>
      </c>
      <c r="H37" s="58">
        <f t="shared" ref="H37" si="94">SUM(G37+I37)</f>
        <v>0.83430555555555541</v>
      </c>
      <c r="I37" s="58">
        <f>SUM(I35+K35)</f>
        <v>0.67708333333333326</v>
      </c>
      <c r="J37" s="58" t="e">
        <f t="shared" ref="J37" si="95">M37+I37</f>
        <v>#DIV/0!</v>
      </c>
      <c r="K37" s="66"/>
      <c r="L37" s="84" t="e">
        <f t="shared" ref="L37" si="96">E37/$J$1</f>
        <v>#DIV/0!</v>
      </c>
      <c r="M37" s="86" t="e">
        <f t="shared" ref="M37" si="97">L37/24</f>
        <v>#DIV/0!</v>
      </c>
    </row>
    <row r="38" spans="2:13" ht="15.95" customHeight="1" x14ac:dyDescent="0.25">
      <c r="B38" s="109"/>
      <c r="C38" s="34">
        <v>5.0999999999999996</v>
      </c>
      <c r="D38" s="33" t="s">
        <v>182</v>
      </c>
      <c r="E38" s="47"/>
      <c r="F38" s="47"/>
      <c r="G38" s="61"/>
      <c r="H38" s="59"/>
      <c r="I38" s="59"/>
      <c r="J38" s="59"/>
      <c r="K38" s="67"/>
      <c r="L38" s="84"/>
      <c r="M38" s="86"/>
    </row>
    <row r="39" spans="2:13" ht="15.95" customHeight="1" x14ac:dyDescent="0.25">
      <c r="B39" s="115" t="s">
        <v>28</v>
      </c>
      <c r="C39" s="34"/>
      <c r="D39" s="34"/>
      <c r="E39" s="42">
        <f t="shared" ref="E39" si="98">E37+C38</f>
        <v>89.999999999999986</v>
      </c>
      <c r="F39" s="46">
        <f>E39/$H$1</f>
        <v>3.9999999999999996</v>
      </c>
      <c r="G39" s="60">
        <f t="shared" ref="G39" si="99">F39/24</f>
        <v>0.16666666666666666</v>
      </c>
      <c r="H39" s="58">
        <f>SUM(G39+I39)</f>
        <v>0.84374999999999989</v>
      </c>
      <c r="I39" s="58">
        <f>SUM(I37+K37)</f>
        <v>0.67708333333333326</v>
      </c>
      <c r="J39" s="58" t="e">
        <f t="shared" ref="J39" si="100">M39+I39</f>
        <v>#DIV/0!</v>
      </c>
      <c r="K39" s="89"/>
      <c r="L39" s="84" t="e">
        <f t="shared" ref="L39" si="101">E39/$J$1</f>
        <v>#DIV/0!</v>
      </c>
      <c r="M39" s="86" t="e">
        <f t="shared" ref="M39" si="102">L39/24</f>
        <v>#DIV/0!</v>
      </c>
    </row>
    <row r="40" spans="2:13" ht="15.95" customHeight="1" x14ac:dyDescent="0.25">
      <c r="B40" s="116"/>
      <c r="C40" s="34">
        <v>3</v>
      </c>
      <c r="D40" s="33" t="s">
        <v>306</v>
      </c>
      <c r="E40" s="43"/>
      <c r="F40" s="47"/>
      <c r="G40" s="61"/>
      <c r="H40" s="59"/>
      <c r="I40" s="59"/>
      <c r="J40" s="59"/>
      <c r="K40" s="67"/>
      <c r="L40" s="84"/>
      <c r="M40" s="86"/>
    </row>
    <row r="41" spans="2:13" ht="15.95" customHeight="1" x14ac:dyDescent="0.25">
      <c r="B41" s="112" t="s">
        <v>29</v>
      </c>
      <c r="C41" s="34"/>
      <c r="D41" s="34"/>
      <c r="E41" s="46">
        <f t="shared" ref="E41" si="103">E39+C40</f>
        <v>92.999999999999986</v>
      </c>
      <c r="F41" s="46">
        <f t="shared" ref="F41" si="104">E41/$H$1</f>
        <v>4.1333333333333329</v>
      </c>
      <c r="G41" s="60">
        <f t="shared" ref="G41" si="105">F41/24</f>
        <v>0.17222222222222219</v>
      </c>
      <c r="H41" s="58">
        <f>SUM(G41+I41)</f>
        <v>0.84930555555555542</v>
      </c>
      <c r="I41" s="58">
        <f>SUM(I39+K39)</f>
        <v>0.67708333333333326</v>
      </c>
      <c r="J41" s="58" t="e">
        <f>M41+I41</f>
        <v>#DIV/0!</v>
      </c>
      <c r="K41" s="66"/>
      <c r="L41" s="84" t="e">
        <f t="shared" ref="L41" si="106">E41/$J$1</f>
        <v>#DIV/0!</v>
      </c>
      <c r="M41" s="86" t="e">
        <f t="shared" ref="M41" si="107">L41/24</f>
        <v>#DIV/0!</v>
      </c>
    </row>
    <row r="42" spans="2:13" ht="15.95" customHeight="1" x14ac:dyDescent="0.25">
      <c r="B42" s="109"/>
      <c r="C42" s="34">
        <v>8</v>
      </c>
      <c r="D42" s="33" t="s">
        <v>183</v>
      </c>
      <c r="E42" s="47"/>
      <c r="F42" s="47"/>
      <c r="G42" s="61"/>
      <c r="H42" s="59"/>
      <c r="I42" s="59"/>
      <c r="J42" s="59"/>
      <c r="K42" s="67"/>
      <c r="L42" s="84"/>
      <c r="M42" s="86"/>
    </row>
    <row r="43" spans="2:13" ht="15.95" customHeight="1" x14ac:dyDescent="0.25">
      <c r="B43" s="110" t="s">
        <v>30</v>
      </c>
      <c r="C43" s="34"/>
      <c r="D43" s="34"/>
      <c r="E43" s="42">
        <f t="shared" ref="E43" si="108">E41+C42</f>
        <v>100.99999999999999</v>
      </c>
      <c r="F43" s="46">
        <f t="shared" ref="F43" si="109">E43/$H$1</f>
        <v>4.488888888888888</v>
      </c>
      <c r="G43" s="60">
        <f t="shared" ref="G43" si="110">F43/24</f>
        <v>0.187037037037037</v>
      </c>
      <c r="H43" s="58">
        <f t="shared" ref="H43" si="111">SUM(G43+I43)</f>
        <v>0.86412037037037026</v>
      </c>
      <c r="I43" s="58">
        <f>SUM(I41+K41)</f>
        <v>0.67708333333333326</v>
      </c>
      <c r="J43" s="58" t="e">
        <f t="shared" ref="J43" si="112">M43+I43</f>
        <v>#DIV/0!</v>
      </c>
      <c r="K43" s="66"/>
      <c r="L43" s="84" t="e">
        <f t="shared" ref="L43" si="113">E43/$J$1</f>
        <v>#DIV/0!</v>
      </c>
      <c r="M43" s="86" t="e">
        <f t="shared" ref="M43" si="114">L43/24</f>
        <v>#DIV/0!</v>
      </c>
    </row>
    <row r="44" spans="2:13" ht="15.95" customHeight="1" x14ac:dyDescent="0.25">
      <c r="B44" s="111"/>
      <c r="C44" s="34">
        <v>3</v>
      </c>
      <c r="D44" s="33" t="s">
        <v>184</v>
      </c>
      <c r="E44" s="43"/>
      <c r="F44" s="47"/>
      <c r="G44" s="61"/>
      <c r="H44" s="59"/>
      <c r="I44" s="59"/>
      <c r="J44" s="59"/>
      <c r="K44" s="67"/>
      <c r="L44" s="84"/>
      <c r="M44" s="86"/>
    </row>
    <row r="45" spans="2:13" ht="15.95" customHeight="1" x14ac:dyDescent="0.25">
      <c r="B45" s="112" t="s">
        <v>31</v>
      </c>
      <c r="C45" s="34"/>
      <c r="D45" s="34"/>
      <c r="E45" s="46">
        <f t="shared" ref="E45" si="115">E43+C44</f>
        <v>103.99999999999999</v>
      </c>
      <c r="F45" s="46">
        <f t="shared" ref="F45" si="116">E45/$H$1</f>
        <v>4.6222222222222218</v>
      </c>
      <c r="G45" s="60">
        <f t="shared" ref="G45" si="117">F45/24</f>
        <v>0.19259259259259257</v>
      </c>
      <c r="H45" s="58">
        <f t="shared" ref="H45" si="118">SUM(G45+I45)</f>
        <v>0.8696759259259258</v>
      </c>
      <c r="I45" s="58">
        <f>SUM(I43+K43)</f>
        <v>0.67708333333333326</v>
      </c>
      <c r="J45" s="58" t="e">
        <f t="shared" ref="J45" si="119">M45+I45</f>
        <v>#DIV/0!</v>
      </c>
      <c r="K45" s="66"/>
      <c r="L45" s="84" t="e">
        <f t="shared" ref="L45" si="120">E45/$J$1</f>
        <v>#DIV/0!</v>
      </c>
      <c r="M45" s="86" t="e">
        <f t="shared" ref="M45" si="121">L45/24</f>
        <v>#DIV/0!</v>
      </c>
    </row>
    <row r="46" spans="2:13" ht="15.95" customHeight="1" x14ac:dyDescent="0.25">
      <c r="B46" s="109"/>
      <c r="C46" s="34">
        <v>2</v>
      </c>
      <c r="D46" s="33" t="s">
        <v>185</v>
      </c>
      <c r="E46" s="47"/>
      <c r="F46" s="47"/>
      <c r="G46" s="61"/>
      <c r="H46" s="59"/>
      <c r="I46" s="59"/>
      <c r="J46" s="59"/>
      <c r="K46" s="67"/>
      <c r="L46" s="84"/>
      <c r="M46" s="86"/>
    </row>
    <row r="47" spans="2:13" ht="15.95" customHeight="1" x14ac:dyDescent="0.25">
      <c r="B47" s="110" t="s">
        <v>32</v>
      </c>
      <c r="C47" s="34"/>
      <c r="D47" s="34"/>
      <c r="E47" s="42">
        <f t="shared" ref="E47" si="122">E45+C46</f>
        <v>105.99999999999999</v>
      </c>
      <c r="F47" s="46">
        <f t="shared" ref="F47" si="123">E47/$H$1</f>
        <v>4.7111111111111104</v>
      </c>
      <c r="G47" s="60">
        <f t="shared" ref="G47" si="124">F47/24</f>
        <v>0.19629629629629627</v>
      </c>
      <c r="H47" s="58">
        <f t="shared" ref="H47" si="125">SUM(G47+I47)</f>
        <v>0.87337962962962956</v>
      </c>
      <c r="I47" s="58">
        <f>SUM(I45+K45)</f>
        <v>0.67708333333333326</v>
      </c>
      <c r="J47" s="58" t="e">
        <f t="shared" ref="J47" si="126">M47+I47</f>
        <v>#DIV/0!</v>
      </c>
      <c r="K47" s="72"/>
      <c r="L47" s="84" t="e">
        <f t="shared" ref="L47" si="127">E47/$J$1</f>
        <v>#DIV/0!</v>
      </c>
      <c r="M47" s="86" t="e">
        <f t="shared" ref="M47" si="128">L47/24</f>
        <v>#DIV/0!</v>
      </c>
    </row>
    <row r="48" spans="2:13" ht="15.95" customHeight="1" x14ac:dyDescent="0.25">
      <c r="B48" s="111"/>
      <c r="C48" s="34">
        <v>6</v>
      </c>
      <c r="D48" s="33" t="s">
        <v>307</v>
      </c>
      <c r="E48" s="43"/>
      <c r="F48" s="47"/>
      <c r="G48" s="61"/>
      <c r="H48" s="59"/>
      <c r="I48" s="59"/>
      <c r="J48" s="59"/>
      <c r="K48" s="73"/>
      <c r="L48" s="84"/>
      <c r="M48" s="86"/>
    </row>
    <row r="49" spans="2:13" ht="15.95" customHeight="1" x14ac:dyDescent="0.25">
      <c r="B49" s="112" t="s">
        <v>33</v>
      </c>
      <c r="C49" s="34"/>
      <c r="D49" s="34"/>
      <c r="E49" s="46">
        <f t="shared" ref="E49" si="129">E47+C48</f>
        <v>111.99999999999999</v>
      </c>
      <c r="F49" s="46">
        <f t="shared" ref="F49" si="130">E49/$H$1</f>
        <v>4.977777777777777</v>
      </c>
      <c r="G49" s="60">
        <f t="shared" ref="G49" si="131">F49/24</f>
        <v>0.20740740740740737</v>
      </c>
      <c r="H49" s="58">
        <f t="shared" ref="H49" si="132">SUM(G49+I49)</f>
        <v>0.88449074074074063</v>
      </c>
      <c r="I49" s="58">
        <f>SUM(I47+K47)</f>
        <v>0.67708333333333326</v>
      </c>
      <c r="J49" s="58" t="e">
        <f t="shared" ref="J49" si="133">M49+I49</f>
        <v>#DIV/0!</v>
      </c>
      <c r="K49" s="66"/>
      <c r="L49" s="84" t="e">
        <f t="shared" ref="L49" si="134">E49/$J$1</f>
        <v>#DIV/0!</v>
      </c>
      <c r="M49" s="86" t="e">
        <f t="shared" ref="M49" si="135">L49/24</f>
        <v>#DIV/0!</v>
      </c>
    </row>
    <row r="50" spans="2:13" ht="15.95" customHeight="1" x14ac:dyDescent="0.25">
      <c r="B50" s="109"/>
      <c r="C50" s="34">
        <v>8</v>
      </c>
      <c r="D50" s="33" t="s">
        <v>308</v>
      </c>
      <c r="E50" s="47"/>
      <c r="F50" s="47"/>
      <c r="G50" s="61"/>
      <c r="H50" s="59"/>
      <c r="I50" s="59"/>
      <c r="J50" s="59"/>
      <c r="K50" s="67"/>
      <c r="L50" s="84"/>
      <c r="M50" s="86"/>
    </row>
    <row r="51" spans="2:13" ht="15.95" customHeight="1" x14ac:dyDescent="0.25">
      <c r="B51" s="110" t="s">
        <v>34</v>
      </c>
      <c r="C51" s="34"/>
      <c r="D51" s="34"/>
      <c r="E51" s="42">
        <f t="shared" ref="E51" si="136">E49+C50</f>
        <v>119.99999999999999</v>
      </c>
      <c r="F51" s="46">
        <f t="shared" ref="F51" si="137">E51/$H$1</f>
        <v>5.333333333333333</v>
      </c>
      <c r="G51" s="60">
        <f t="shared" ref="G51" si="138">F51/24</f>
        <v>0.22222222222222221</v>
      </c>
      <c r="H51" s="58">
        <f t="shared" ref="H51" si="139">SUM(G51+I51)</f>
        <v>0.89930555555555547</v>
      </c>
      <c r="I51" s="58">
        <f>SUM(I49+K49)</f>
        <v>0.67708333333333326</v>
      </c>
      <c r="J51" s="58" t="e">
        <f t="shared" ref="J51" si="140">M51+I51</f>
        <v>#DIV/0!</v>
      </c>
      <c r="K51" s="66"/>
      <c r="L51" s="84" t="e">
        <f t="shared" ref="L51" si="141">E51/$J$1</f>
        <v>#DIV/0!</v>
      </c>
      <c r="M51" s="86" t="e">
        <f t="shared" ref="M51" si="142">L51/24</f>
        <v>#DIV/0!</v>
      </c>
    </row>
    <row r="52" spans="2:13" ht="15.95" customHeight="1" x14ac:dyDescent="0.25">
      <c r="B52" s="111"/>
      <c r="C52" s="34">
        <v>7</v>
      </c>
      <c r="D52" s="33" t="s">
        <v>186</v>
      </c>
      <c r="E52" s="43"/>
      <c r="F52" s="47"/>
      <c r="G52" s="61"/>
      <c r="H52" s="59"/>
      <c r="I52" s="59"/>
      <c r="J52" s="59"/>
      <c r="K52" s="67"/>
      <c r="L52" s="84"/>
      <c r="M52" s="86"/>
    </row>
    <row r="53" spans="2:13" ht="15.95" customHeight="1" x14ac:dyDescent="0.25">
      <c r="B53" s="112" t="s">
        <v>35</v>
      </c>
      <c r="C53" s="34"/>
      <c r="D53" s="34"/>
      <c r="E53" s="46">
        <f t="shared" ref="E53" si="143">E51+C52</f>
        <v>126.99999999999999</v>
      </c>
      <c r="F53" s="46">
        <f t="shared" ref="F53" si="144">E53/$H$1</f>
        <v>5.6444444444444439</v>
      </c>
      <c r="G53" s="60">
        <f t="shared" ref="G53" si="145">F53/24</f>
        <v>0.23518518518518516</v>
      </c>
      <c r="H53" s="58">
        <f t="shared" ref="H53" si="146">SUM(G53+I53)</f>
        <v>0.91226851851851842</v>
      </c>
      <c r="I53" s="58">
        <f>SUM(I51+K51)</f>
        <v>0.67708333333333326</v>
      </c>
      <c r="J53" s="58" t="e">
        <f t="shared" ref="J53" si="147">M53+I53</f>
        <v>#DIV/0!</v>
      </c>
      <c r="K53" s="66"/>
      <c r="L53" s="84" t="e">
        <f t="shared" ref="L53" si="148">E53/$J$1</f>
        <v>#DIV/0!</v>
      </c>
      <c r="M53" s="86" t="e">
        <f t="shared" ref="M53" si="149">L53/24</f>
        <v>#DIV/0!</v>
      </c>
    </row>
    <row r="54" spans="2:13" ht="15.95" customHeight="1" x14ac:dyDescent="0.25">
      <c r="B54" s="109"/>
      <c r="C54" s="34">
        <v>3</v>
      </c>
      <c r="D54" s="33" t="s">
        <v>187</v>
      </c>
      <c r="E54" s="47"/>
      <c r="F54" s="47"/>
      <c r="G54" s="61"/>
      <c r="H54" s="59"/>
      <c r="I54" s="59"/>
      <c r="J54" s="59"/>
      <c r="K54" s="67"/>
      <c r="L54" s="84"/>
      <c r="M54" s="86"/>
    </row>
    <row r="55" spans="2:13" ht="15.95" customHeight="1" x14ac:dyDescent="0.25">
      <c r="B55" s="110" t="s">
        <v>36</v>
      </c>
      <c r="C55" s="34"/>
      <c r="D55" s="34"/>
      <c r="E55" s="42">
        <f t="shared" ref="E55" si="150">E53+C54</f>
        <v>130</v>
      </c>
      <c r="F55" s="46">
        <f>E55/$H$1</f>
        <v>5.7777777777777777</v>
      </c>
      <c r="G55" s="60">
        <f t="shared" ref="G55" si="151">F55/24</f>
        <v>0.24074074074074073</v>
      </c>
      <c r="H55" s="58">
        <f>SUM(G55+I55)</f>
        <v>0.91782407407407396</v>
      </c>
      <c r="I55" s="58">
        <f>SUM(I53+K53)</f>
        <v>0.67708333333333326</v>
      </c>
      <c r="J55" s="58" t="e">
        <f t="shared" ref="J55" si="152">M55+I55</f>
        <v>#DIV/0!</v>
      </c>
      <c r="K55" s="89"/>
      <c r="L55" s="84" t="e">
        <f t="shared" ref="L55" si="153">E55/$J$1</f>
        <v>#DIV/0!</v>
      </c>
      <c r="M55" s="86" t="e">
        <f t="shared" ref="M55" si="154">L55/24</f>
        <v>#DIV/0!</v>
      </c>
    </row>
    <row r="56" spans="2:13" ht="15.95" customHeight="1" x14ac:dyDescent="0.25">
      <c r="B56" s="111"/>
      <c r="C56" s="34">
        <v>4</v>
      </c>
      <c r="D56" s="33" t="s">
        <v>188</v>
      </c>
      <c r="E56" s="43"/>
      <c r="F56" s="47"/>
      <c r="G56" s="61"/>
      <c r="H56" s="59"/>
      <c r="I56" s="59"/>
      <c r="J56" s="59"/>
      <c r="K56" s="67"/>
      <c r="L56" s="84"/>
      <c r="M56" s="86"/>
    </row>
    <row r="57" spans="2:13" ht="15.95" customHeight="1" x14ac:dyDescent="0.25">
      <c r="B57" s="112" t="s">
        <v>37</v>
      </c>
      <c r="C57" s="34"/>
      <c r="D57" s="34"/>
      <c r="E57" s="46">
        <f t="shared" ref="E57" si="155">E55+C56</f>
        <v>134</v>
      </c>
      <c r="F57" s="46">
        <f t="shared" ref="F57" si="156">E57/$H$1</f>
        <v>5.9555555555555557</v>
      </c>
      <c r="G57" s="60">
        <f t="shared" ref="G57" si="157">F57/24</f>
        <v>0.24814814814814815</v>
      </c>
      <c r="H57" s="58">
        <f>SUM(G57+I57)</f>
        <v>0.92523148148148138</v>
      </c>
      <c r="I57" s="58">
        <f>SUM(I55+K55)</f>
        <v>0.67708333333333326</v>
      </c>
      <c r="J57" s="58" t="e">
        <f>M57+I57</f>
        <v>#DIV/0!</v>
      </c>
      <c r="K57" s="66"/>
      <c r="L57" s="84" t="e">
        <f t="shared" ref="L57" si="158">E57/$J$1</f>
        <v>#DIV/0!</v>
      </c>
      <c r="M57" s="86" t="e">
        <f t="shared" ref="M57" si="159">L57/24</f>
        <v>#DIV/0!</v>
      </c>
    </row>
    <row r="58" spans="2:13" ht="15.95" customHeight="1" x14ac:dyDescent="0.25">
      <c r="B58" s="109"/>
      <c r="C58" s="34">
        <v>1</v>
      </c>
      <c r="D58" s="33" t="s">
        <v>189</v>
      </c>
      <c r="E58" s="47"/>
      <c r="F58" s="47"/>
      <c r="G58" s="61"/>
      <c r="H58" s="59"/>
      <c r="I58" s="59"/>
      <c r="J58" s="59"/>
      <c r="K58" s="67"/>
      <c r="L58" s="84"/>
      <c r="M58" s="86"/>
    </row>
    <row r="59" spans="2:13" ht="15.95" customHeight="1" x14ac:dyDescent="0.25">
      <c r="B59" s="117" t="s">
        <v>224</v>
      </c>
      <c r="C59" s="34"/>
      <c r="D59" s="34"/>
      <c r="E59" s="44">
        <f t="shared" ref="E59" si="160">E57+C58</f>
        <v>135</v>
      </c>
      <c r="F59" s="46">
        <f t="shared" ref="F59" si="161">E59/$H$1</f>
        <v>6</v>
      </c>
      <c r="G59" s="60">
        <f t="shared" ref="G59" si="162">F59/24</f>
        <v>0.25</v>
      </c>
      <c r="H59" s="94">
        <f t="shared" ref="H59" si="163">SUM(G59+I59)</f>
        <v>0.92708333333333326</v>
      </c>
      <c r="I59" s="58">
        <f>SUM(I57+K57)</f>
        <v>0.67708333333333326</v>
      </c>
      <c r="J59" s="58" t="e">
        <f t="shared" ref="J59" si="164">M59+I59</f>
        <v>#DIV/0!</v>
      </c>
      <c r="K59" s="87">
        <v>1.0416666666666666E-2</v>
      </c>
      <c r="L59" s="84" t="e">
        <f t="shared" ref="L59" si="165">E59/$J$1</f>
        <v>#DIV/0!</v>
      </c>
      <c r="M59" s="86" t="e">
        <f t="shared" ref="M59" si="166">L59/24</f>
        <v>#DIV/0!</v>
      </c>
    </row>
    <row r="60" spans="2:13" ht="15.95" customHeight="1" x14ac:dyDescent="0.25">
      <c r="B60" s="118"/>
      <c r="C60" s="34">
        <v>2</v>
      </c>
      <c r="D60" s="33" t="s">
        <v>15</v>
      </c>
      <c r="E60" s="45"/>
      <c r="F60" s="47"/>
      <c r="G60" s="61"/>
      <c r="H60" s="95"/>
      <c r="I60" s="59"/>
      <c r="J60" s="59"/>
      <c r="K60" s="88"/>
      <c r="L60" s="84"/>
      <c r="M60" s="86"/>
    </row>
    <row r="61" spans="2:13" ht="15.95" customHeight="1" x14ac:dyDescent="0.25">
      <c r="B61" s="119" t="s">
        <v>38</v>
      </c>
      <c r="C61" s="34"/>
      <c r="D61" s="34"/>
      <c r="E61" s="48">
        <f t="shared" ref="E61" si="167">E59+C60</f>
        <v>137</v>
      </c>
      <c r="F61" s="48">
        <f t="shared" ref="F61" si="168">E61/$H$1</f>
        <v>6.0888888888888886</v>
      </c>
      <c r="G61" s="68">
        <f t="shared" ref="G61" si="169">F61/24</f>
        <v>0.25370370370370371</v>
      </c>
      <c r="H61" s="70">
        <f t="shared" ref="H61" si="170">SUM(G61+I61)</f>
        <v>0.94120370370370354</v>
      </c>
      <c r="I61" s="70">
        <f>SUM(I59+K59)</f>
        <v>0.68749999999999989</v>
      </c>
      <c r="J61" s="70" t="e">
        <f t="shared" ref="J61" si="171">M61+I61</f>
        <v>#DIV/0!</v>
      </c>
      <c r="K61" s="72"/>
      <c r="L61" s="84" t="e">
        <f t="shared" ref="L61" si="172">E61/$J$1</f>
        <v>#DIV/0!</v>
      </c>
      <c r="M61" s="86" t="e">
        <f t="shared" ref="M61" si="173">L61/24</f>
        <v>#DIV/0!</v>
      </c>
    </row>
    <row r="62" spans="2:13" ht="15.95" customHeight="1" x14ac:dyDescent="0.25">
      <c r="B62" s="120"/>
      <c r="C62" s="34">
        <v>4</v>
      </c>
      <c r="D62" s="33" t="s">
        <v>309</v>
      </c>
      <c r="E62" s="49"/>
      <c r="F62" s="49"/>
      <c r="G62" s="69"/>
      <c r="H62" s="71"/>
      <c r="I62" s="71"/>
      <c r="J62" s="71"/>
      <c r="K62" s="99"/>
      <c r="L62" s="84"/>
      <c r="M62" s="86"/>
    </row>
    <row r="63" spans="2:13" ht="15.95" customHeight="1" x14ac:dyDescent="0.25">
      <c r="B63" s="110" t="s">
        <v>39</v>
      </c>
      <c r="C63" s="34"/>
      <c r="D63" s="34"/>
      <c r="E63" s="42">
        <f t="shared" ref="E63" si="174">E61+C62</f>
        <v>141</v>
      </c>
      <c r="F63" s="46">
        <f t="shared" ref="F63" si="175">E63/$H$1</f>
        <v>6.2666666666666666</v>
      </c>
      <c r="G63" s="60">
        <f t="shared" ref="G63" si="176">F63/24</f>
        <v>0.26111111111111113</v>
      </c>
      <c r="H63" s="58">
        <f t="shared" ref="H63" si="177">SUM(G63+I63)</f>
        <v>0.94861111111111107</v>
      </c>
      <c r="I63" s="58">
        <f>SUM(I61+K61)</f>
        <v>0.68749999999999989</v>
      </c>
      <c r="J63" s="58" t="e">
        <f t="shared" ref="J63" si="178">M63+I63</f>
        <v>#DIV/0!</v>
      </c>
      <c r="K63" s="85"/>
      <c r="L63" s="84" t="e">
        <f t="shared" ref="L63" si="179">E63/$J$1</f>
        <v>#DIV/0!</v>
      </c>
      <c r="M63" s="86" t="e">
        <f t="shared" ref="M63" si="180">L63/24</f>
        <v>#DIV/0!</v>
      </c>
    </row>
    <row r="64" spans="2:13" ht="15.95" customHeight="1" x14ac:dyDescent="0.25">
      <c r="B64" s="111"/>
      <c r="C64" s="34">
        <v>5</v>
      </c>
      <c r="D64" s="33" t="s">
        <v>190</v>
      </c>
      <c r="E64" s="43"/>
      <c r="F64" s="47"/>
      <c r="G64" s="61"/>
      <c r="H64" s="59"/>
      <c r="I64" s="59"/>
      <c r="J64" s="59"/>
      <c r="K64" s="67"/>
      <c r="L64" s="84"/>
      <c r="M64" s="86"/>
    </row>
    <row r="65" spans="2:13" ht="15.95" customHeight="1" x14ac:dyDescent="0.25">
      <c r="B65" s="112" t="s">
        <v>40</v>
      </c>
      <c r="C65" s="34"/>
      <c r="D65" s="34"/>
      <c r="E65" s="46">
        <f>E63+C64</f>
        <v>146</v>
      </c>
      <c r="F65" s="46">
        <f t="shared" ref="F65" si="181">E65/$H$1</f>
        <v>6.4888888888888889</v>
      </c>
      <c r="G65" s="60">
        <f t="shared" ref="G65" si="182">F65/24</f>
        <v>0.27037037037037037</v>
      </c>
      <c r="H65" s="58">
        <f t="shared" ref="H65" si="183">SUM(G65+I65)</f>
        <v>0.95787037037037026</v>
      </c>
      <c r="I65" s="58">
        <f>SUM(I63+K63)</f>
        <v>0.68749999999999989</v>
      </c>
      <c r="J65" s="58" t="e">
        <f t="shared" ref="J65" si="184">M65+I65</f>
        <v>#DIV/0!</v>
      </c>
      <c r="K65" s="66"/>
      <c r="L65" s="84" t="e">
        <f t="shared" ref="L65" si="185">E65/$J$1</f>
        <v>#DIV/0!</v>
      </c>
      <c r="M65" s="86" t="e">
        <f t="shared" ref="M65" si="186">L65/24</f>
        <v>#DIV/0!</v>
      </c>
    </row>
    <row r="66" spans="2:13" ht="15.95" customHeight="1" x14ac:dyDescent="0.25">
      <c r="B66" s="109"/>
      <c r="C66" s="34">
        <v>8</v>
      </c>
      <c r="D66" s="38" t="s">
        <v>191</v>
      </c>
      <c r="E66" s="47"/>
      <c r="F66" s="47"/>
      <c r="G66" s="61"/>
      <c r="H66" s="59"/>
      <c r="I66" s="59"/>
      <c r="J66" s="59"/>
      <c r="K66" s="67"/>
      <c r="L66" s="84"/>
      <c r="M66" s="86"/>
    </row>
    <row r="67" spans="2:13" ht="15.95" customHeight="1" x14ac:dyDescent="0.25">
      <c r="B67" s="110" t="s">
        <v>41</v>
      </c>
      <c r="C67" s="34"/>
      <c r="D67" s="39"/>
      <c r="E67" s="42">
        <f>E65+C66</f>
        <v>154</v>
      </c>
      <c r="F67" s="46">
        <f t="shared" ref="F67" si="187">E67/$H$1</f>
        <v>6.8444444444444441</v>
      </c>
      <c r="G67" s="60">
        <f t="shared" ref="G67" si="188">F67/24</f>
        <v>0.28518518518518515</v>
      </c>
      <c r="H67" s="58">
        <f t="shared" ref="H67" si="189">SUM(G67+I67)</f>
        <v>0.97268518518518499</v>
      </c>
      <c r="I67" s="58">
        <f>SUM(I65+K65)</f>
        <v>0.68749999999999989</v>
      </c>
      <c r="J67" s="58" t="e">
        <f t="shared" ref="J67" si="190">M67+I67</f>
        <v>#DIV/0!</v>
      </c>
      <c r="K67" s="66"/>
      <c r="L67" s="84" t="e">
        <f t="shared" ref="L67" si="191">E67/$J$1</f>
        <v>#DIV/0!</v>
      </c>
      <c r="M67" s="86" t="e">
        <f t="shared" ref="M67" si="192">L67/24</f>
        <v>#DIV/0!</v>
      </c>
    </row>
    <row r="68" spans="2:13" ht="15.95" customHeight="1" x14ac:dyDescent="0.25">
      <c r="B68" s="111"/>
      <c r="C68" s="34">
        <v>6</v>
      </c>
      <c r="D68" s="33" t="s">
        <v>192</v>
      </c>
      <c r="E68" s="43"/>
      <c r="F68" s="47"/>
      <c r="G68" s="61"/>
      <c r="H68" s="59"/>
      <c r="I68" s="59"/>
      <c r="J68" s="59"/>
      <c r="K68" s="67"/>
      <c r="L68" s="84"/>
      <c r="M68" s="86"/>
    </row>
    <row r="69" spans="2:13" ht="15.95" customHeight="1" x14ac:dyDescent="0.25">
      <c r="B69" s="112" t="s">
        <v>42</v>
      </c>
      <c r="C69" s="34"/>
      <c r="D69" s="34"/>
      <c r="E69" s="46">
        <f t="shared" ref="E69" si="193">E67+C68</f>
        <v>160</v>
      </c>
      <c r="F69" s="46">
        <f t="shared" ref="F69" si="194">E69/$H$1</f>
        <v>7.1111111111111107</v>
      </c>
      <c r="G69" s="60">
        <f t="shared" ref="G69" si="195">F69/24</f>
        <v>0.29629629629629628</v>
      </c>
      <c r="H69" s="58">
        <f t="shared" ref="H69" si="196">SUM(G69+I69)</f>
        <v>0.98379629629629617</v>
      </c>
      <c r="I69" s="58">
        <f>SUM(I67+K67)</f>
        <v>0.68749999999999989</v>
      </c>
      <c r="J69" s="58" t="e">
        <f t="shared" ref="J69" si="197">M69+I69</f>
        <v>#DIV/0!</v>
      </c>
      <c r="K69" s="66"/>
      <c r="L69" s="84" t="e">
        <f t="shared" ref="L69" si="198">E69/$J$1</f>
        <v>#DIV/0!</v>
      </c>
      <c r="M69" s="86" t="e">
        <f t="shared" ref="M69" si="199">L69/24</f>
        <v>#DIV/0!</v>
      </c>
    </row>
    <row r="70" spans="2:13" ht="15.95" customHeight="1" x14ac:dyDescent="0.25">
      <c r="B70" s="109"/>
      <c r="C70" s="34">
        <v>4</v>
      </c>
      <c r="D70" s="33" t="s">
        <v>310</v>
      </c>
      <c r="E70" s="47"/>
      <c r="F70" s="47"/>
      <c r="G70" s="61"/>
      <c r="H70" s="59"/>
      <c r="I70" s="59"/>
      <c r="J70" s="59"/>
      <c r="K70" s="67"/>
      <c r="L70" s="84"/>
      <c r="M70" s="86"/>
    </row>
    <row r="71" spans="2:13" ht="15.95" customHeight="1" x14ac:dyDescent="0.25">
      <c r="B71" s="121" t="s">
        <v>222</v>
      </c>
      <c r="C71" s="34"/>
      <c r="D71" s="34"/>
      <c r="E71" s="44">
        <f t="shared" ref="E71" si="200">E69+C70</f>
        <v>164</v>
      </c>
      <c r="F71" s="46">
        <f t="shared" ref="F71" si="201">E71/$H$1</f>
        <v>7.2888888888888888</v>
      </c>
      <c r="G71" s="60">
        <f t="shared" ref="G71" si="202">F71/24</f>
        <v>0.3037037037037037</v>
      </c>
      <c r="H71" s="94">
        <f>SUM(G71+I71)</f>
        <v>0.99120370370370359</v>
      </c>
      <c r="I71" s="58">
        <f>SUM(I69+K69)</f>
        <v>0.68749999999999989</v>
      </c>
      <c r="J71" s="58" t="e">
        <f>M71+I71</f>
        <v>#DIV/0!</v>
      </c>
      <c r="K71" s="87">
        <v>1.0416666666666666E-2</v>
      </c>
      <c r="L71" s="84" t="e">
        <f t="shared" ref="L71" si="203">E71/$J$1</f>
        <v>#DIV/0!</v>
      </c>
      <c r="M71" s="86" t="e">
        <f t="shared" ref="M71" si="204">L71/24</f>
        <v>#DIV/0!</v>
      </c>
    </row>
    <row r="72" spans="2:13" ht="15.95" customHeight="1" x14ac:dyDescent="0.25">
      <c r="B72" s="122"/>
      <c r="C72" s="34">
        <v>6</v>
      </c>
      <c r="D72" s="33" t="s">
        <v>193</v>
      </c>
      <c r="E72" s="45"/>
      <c r="F72" s="47"/>
      <c r="G72" s="61"/>
      <c r="H72" s="95"/>
      <c r="I72" s="59"/>
      <c r="J72" s="59"/>
      <c r="K72" s="88"/>
      <c r="L72" s="84"/>
      <c r="M72" s="86"/>
    </row>
    <row r="73" spans="2:13" ht="15.95" customHeight="1" x14ac:dyDescent="0.25">
      <c r="B73" s="112" t="s">
        <v>43</v>
      </c>
      <c r="C73" s="34"/>
      <c r="D73" s="34"/>
      <c r="E73" s="46">
        <f t="shared" ref="E73" si="205">E71+C72</f>
        <v>170</v>
      </c>
      <c r="F73" s="46">
        <f t="shared" ref="F73" si="206">E73/$H$1</f>
        <v>7.5555555555555554</v>
      </c>
      <c r="G73" s="60">
        <f t="shared" ref="G73" si="207">F73/24</f>
        <v>0.31481481481481483</v>
      </c>
      <c r="H73" s="58">
        <f t="shared" ref="H73" si="208">SUM(G73+I73)</f>
        <v>1.0127314814814814</v>
      </c>
      <c r="I73" s="58">
        <f>SUM(I71+K71)</f>
        <v>0.69791666666666652</v>
      </c>
      <c r="J73" s="58" t="e">
        <f t="shared" ref="J73" si="209">M73+I73</f>
        <v>#DIV/0!</v>
      </c>
      <c r="K73" s="66"/>
      <c r="L73" s="84" t="e">
        <f t="shared" ref="L73" si="210">E73/$J$1</f>
        <v>#DIV/0!</v>
      </c>
      <c r="M73" s="86" t="e">
        <f t="shared" ref="M73" si="211">L73/24</f>
        <v>#DIV/0!</v>
      </c>
    </row>
    <row r="74" spans="2:13" ht="15.95" customHeight="1" x14ac:dyDescent="0.25">
      <c r="B74" s="109"/>
      <c r="C74" s="34">
        <v>6</v>
      </c>
      <c r="D74" s="33" t="s">
        <v>194</v>
      </c>
      <c r="E74" s="47"/>
      <c r="F74" s="47"/>
      <c r="G74" s="61"/>
      <c r="H74" s="59"/>
      <c r="I74" s="59"/>
      <c r="J74" s="59"/>
      <c r="K74" s="67"/>
      <c r="L74" s="84"/>
      <c r="M74" s="86"/>
    </row>
    <row r="75" spans="2:13" ht="15.95" customHeight="1" x14ac:dyDescent="0.25">
      <c r="B75" s="110" t="s">
        <v>44</v>
      </c>
      <c r="C75" s="34"/>
      <c r="D75" s="34"/>
      <c r="E75" s="42">
        <f t="shared" ref="E75" si="212">E73+C74</f>
        <v>176</v>
      </c>
      <c r="F75" s="46">
        <f t="shared" ref="F75" si="213">E75/$H$1</f>
        <v>7.822222222222222</v>
      </c>
      <c r="G75" s="60">
        <f t="shared" ref="G75" si="214">F75/24</f>
        <v>0.3259259259259259</v>
      </c>
      <c r="H75" s="58">
        <f t="shared" ref="H75" si="215">SUM(G75+I75)</f>
        <v>1.0238425925925925</v>
      </c>
      <c r="I75" s="58">
        <f>SUM(I73+K73)</f>
        <v>0.69791666666666652</v>
      </c>
      <c r="J75" s="58" t="e">
        <f t="shared" ref="J75" si="216">M75+I75</f>
        <v>#DIV/0!</v>
      </c>
      <c r="K75" s="72"/>
      <c r="L75" s="84" t="e">
        <f t="shared" ref="L75" si="217">E75/$J$1</f>
        <v>#DIV/0!</v>
      </c>
      <c r="M75" s="86" t="e">
        <f t="shared" ref="M75" si="218">L75/24</f>
        <v>#DIV/0!</v>
      </c>
    </row>
    <row r="76" spans="2:13" ht="15.95" customHeight="1" x14ac:dyDescent="0.25">
      <c r="B76" s="111"/>
      <c r="C76" s="34">
        <v>10</v>
      </c>
      <c r="D76" s="33" t="s">
        <v>195</v>
      </c>
      <c r="E76" s="43"/>
      <c r="F76" s="47"/>
      <c r="G76" s="61"/>
      <c r="H76" s="59"/>
      <c r="I76" s="59"/>
      <c r="J76" s="59"/>
      <c r="K76" s="73"/>
      <c r="L76" s="84"/>
      <c r="M76" s="86"/>
    </row>
    <row r="77" spans="2:13" ht="15.95" customHeight="1" x14ac:dyDescent="0.25">
      <c r="B77" s="112" t="s">
        <v>45</v>
      </c>
      <c r="C77" s="34"/>
      <c r="D77" s="34"/>
      <c r="E77" s="46">
        <f t="shared" ref="E77" si="219">E75+C76</f>
        <v>186</v>
      </c>
      <c r="F77" s="46">
        <f t="shared" ref="F77" si="220">E77/$H$1</f>
        <v>8.2666666666666675</v>
      </c>
      <c r="G77" s="60">
        <f t="shared" ref="G77" si="221">F77/24</f>
        <v>0.3444444444444445</v>
      </c>
      <c r="H77" s="58">
        <f t="shared" ref="H77" si="222">SUM(G77+I77)</f>
        <v>1.0423611111111111</v>
      </c>
      <c r="I77" s="58">
        <f>SUM(I75+K75)</f>
        <v>0.69791666666666652</v>
      </c>
      <c r="J77" s="58" t="e">
        <f t="shared" ref="J77" si="223">M77+I77</f>
        <v>#DIV/0!</v>
      </c>
      <c r="K77" s="85"/>
      <c r="L77" s="84" t="e">
        <f t="shared" ref="L77" si="224">E77/$J$1</f>
        <v>#DIV/0!</v>
      </c>
      <c r="M77" s="86" t="e">
        <f t="shared" ref="M77" si="225">L77/24</f>
        <v>#DIV/0!</v>
      </c>
    </row>
    <row r="78" spans="2:13" ht="15.95" customHeight="1" x14ac:dyDescent="0.25">
      <c r="B78" s="109"/>
      <c r="C78" s="34">
        <v>2</v>
      </c>
      <c r="D78" s="33" t="s">
        <v>196</v>
      </c>
      <c r="E78" s="47"/>
      <c r="F78" s="47"/>
      <c r="G78" s="61"/>
      <c r="H78" s="59"/>
      <c r="I78" s="59"/>
      <c r="J78" s="59"/>
      <c r="K78" s="67"/>
      <c r="L78" s="84"/>
      <c r="M78" s="86"/>
    </row>
    <row r="79" spans="2:13" ht="15.95" customHeight="1" x14ac:dyDescent="0.25">
      <c r="B79" s="110" t="s">
        <v>47</v>
      </c>
      <c r="C79" s="34"/>
      <c r="D79" s="34"/>
      <c r="E79" s="42">
        <f t="shared" ref="E79" si="226">E77+C78</f>
        <v>188</v>
      </c>
      <c r="F79" s="46">
        <f t="shared" ref="F79" si="227">E79/$H$1</f>
        <v>8.3555555555555561</v>
      </c>
      <c r="G79" s="60">
        <f t="shared" ref="G79" si="228">F79/24</f>
        <v>0.34814814814814815</v>
      </c>
      <c r="H79" s="58">
        <f t="shared" ref="H79" si="229">SUM(G79+I79)</f>
        <v>1.0460648148148146</v>
      </c>
      <c r="I79" s="58">
        <f>SUM(I77+K77)</f>
        <v>0.69791666666666652</v>
      </c>
      <c r="J79" s="58" t="e">
        <f t="shared" ref="J79" si="230">M79+I79</f>
        <v>#DIV/0!</v>
      </c>
      <c r="K79" s="66"/>
      <c r="L79" s="84" t="e">
        <f t="shared" ref="L79" si="231">E79/$J$1</f>
        <v>#DIV/0!</v>
      </c>
      <c r="M79" s="86" t="e">
        <f t="shared" ref="M79" si="232">L79/24</f>
        <v>#DIV/0!</v>
      </c>
    </row>
    <row r="80" spans="2:13" ht="15.95" customHeight="1" x14ac:dyDescent="0.25">
      <c r="B80" s="111"/>
      <c r="C80" s="34">
        <v>12</v>
      </c>
      <c r="D80" s="33" t="s">
        <v>197</v>
      </c>
      <c r="E80" s="43"/>
      <c r="F80" s="47"/>
      <c r="G80" s="61"/>
      <c r="H80" s="59"/>
      <c r="I80" s="59"/>
      <c r="J80" s="59"/>
      <c r="K80" s="67"/>
      <c r="L80" s="84"/>
      <c r="M80" s="86"/>
    </row>
    <row r="81" spans="2:13" ht="15.95" customHeight="1" x14ac:dyDescent="0.25">
      <c r="B81" s="113" t="s">
        <v>46</v>
      </c>
      <c r="C81" s="34"/>
      <c r="D81" s="34"/>
      <c r="E81" s="40">
        <f t="shared" ref="E81" si="233">E79+C80</f>
        <v>200</v>
      </c>
      <c r="F81" s="40">
        <f t="shared" ref="F81" si="234">E81/$H$1</f>
        <v>8.8888888888888893</v>
      </c>
      <c r="G81" s="92">
        <f t="shared" ref="G81" si="235">F81/24</f>
        <v>0.37037037037037041</v>
      </c>
      <c r="H81" s="90">
        <f t="shared" ref="H81" si="236">SUM(G81+I81)</f>
        <v>1.068287037037037</v>
      </c>
      <c r="I81" s="90">
        <f>SUM(I79+K79)</f>
        <v>0.69791666666666652</v>
      </c>
      <c r="J81" s="90" t="e">
        <f t="shared" ref="J81" si="237">M81+I81</f>
        <v>#DIV/0!</v>
      </c>
      <c r="K81" s="100">
        <v>1.0416666666666666E-2</v>
      </c>
      <c r="L81" s="84" t="e">
        <f t="shared" ref="L81" si="238">E81/$J$1</f>
        <v>#DIV/0!</v>
      </c>
      <c r="M81" s="86" t="e">
        <f t="shared" ref="M81" si="239">L81/24</f>
        <v>#DIV/0!</v>
      </c>
    </row>
    <row r="82" spans="2:13" ht="15.95" customHeight="1" x14ac:dyDescent="0.25">
      <c r="B82" s="114"/>
      <c r="C82" s="34">
        <v>10</v>
      </c>
      <c r="D82" s="33" t="s">
        <v>198</v>
      </c>
      <c r="E82" s="41"/>
      <c r="F82" s="41"/>
      <c r="G82" s="93"/>
      <c r="H82" s="91"/>
      <c r="I82" s="91"/>
      <c r="J82" s="91"/>
      <c r="K82" s="103"/>
      <c r="L82" s="84"/>
      <c r="M82" s="86"/>
    </row>
    <row r="83" spans="2:13" ht="15.95" customHeight="1" x14ac:dyDescent="0.25">
      <c r="B83" s="110" t="s">
        <v>48</v>
      </c>
      <c r="C83" s="34"/>
      <c r="D83" s="34"/>
      <c r="E83" s="42">
        <f t="shared" ref="E83" si="240">E81+C82</f>
        <v>210</v>
      </c>
      <c r="F83" s="48">
        <f t="shared" ref="F83" si="241">E83/$H$1</f>
        <v>9.3333333333333339</v>
      </c>
      <c r="G83" s="68">
        <f t="shared" ref="G83" si="242">F83/24</f>
        <v>0.3888888888888889</v>
      </c>
      <c r="H83" s="70">
        <f t="shared" ref="H83" si="243">SUM(G83+I83)</f>
        <v>1.0972222222222221</v>
      </c>
      <c r="I83" s="70">
        <f>SUM(I81+K81)</f>
        <v>0.70833333333333315</v>
      </c>
      <c r="J83" s="70" t="e">
        <f t="shared" ref="J83" si="244">M83+I83</f>
        <v>#DIV/0!</v>
      </c>
      <c r="K83" s="72"/>
      <c r="L83" s="84" t="e">
        <f t="shared" ref="L83" si="245">E83/$J$1</f>
        <v>#DIV/0!</v>
      </c>
      <c r="M83" s="86" t="e">
        <f t="shared" ref="M83" si="246">L83/24</f>
        <v>#DIV/0!</v>
      </c>
    </row>
    <row r="84" spans="2:13" ht="15.95" customHeight="1" x14ac:dyDescent="0.25">
      <c r="B84" s="111"/>
      <c r="C84" s="34">
        <v>6</v>
      </c>
      <c r="D84" s="33" t="s">
        <v>199</v>
      </c>
      <c r="E84" s="43"/>
      <c r="F84" s="49"/>
      <c r="G84" s="69"/>
      <c r="H84" s="71"/>
      <c r="I84" s="71"/>
      <c r="J84" s="71"/>
      <c r="K84" s="73"/>
      <c r="L84" s="84"/>
      <c r="M84" s="86"/>
    </row>
    <row r="85" spans="2:13" ht="15.95" customHeight="1" x14ac:dyDescent="0.25">
      <c r="B85" s="112" t="s">
        <v>49</v>
      </c>
      <c r="C85" s="34"/>
      <c r="D85" s="34"/>
      <c r="E85" s="46">
        <f t="shared" ref="E85" si="247">E83+C84</f>
        <v>216</v>
      </c>
      <c r="F85" s="46">
        <f>E85/$H$1</f>
        <v>9.6</v>
      </c>
      <c r="G85" s="60">
        <f t="shared" ref="G85" si="248">F85/24</f>
        <v>0.39999999999999997</v>
      </c>
      <c r="H85" s="58">
        <f>SUM(G85+I85)</f>
        <v>1.1083333333333332</v>
      </c>
      <c r="I85" s="58">
        <f>SUM(I83+K83)</f>
        <v>0.70833333333333315</v>
      </c>
      <c r="J85" s="58" t="e">
        <f t="shared" ref="J85" si="249">M85+I85</f>
        <v>#DIV/0!</v>
      </c>
      <c r="K85" s="89"/>
      <c r="L85" s="84" t="e">
        <f t="shared" ref="L85" si="250">E85/$J$1</f>
        <v>#DIV/0!</v>
      </c>
      <c r="M85" s="86" t="e">
        <f t="shared" ref="M85" si="251">L85/24</f>
        <v>#DIV/0!</v>
      </c>
    </row>
    <row r="86" spans="2:13" ht="15.95" customHeight="1" x14ac:dyDescent="0.25">
      <c r="B86" s="109"/>
      <c r="C86" s="34">
        <v>11</v>
      </c>
      <c r="D86" s="33" t="s">
        <v>200</v>
      </c>
      <c r="E86" s="47"/>
      <c r="F86" s="47"/>
      <c r="G86" s="61"/>
      <c r="H86" s="59"/>
      <c r="I86" s="59"/>
      <c r="J86" s="59"/>
      <c r="K86" s="67"/>
      <c r="L86" s="84"/>
      <c r="M86" s="86"/>
    </row>
    <row r="87" spans="2:13" ht="15.95" customHeight="1" x14ac:dyDescent="0.25">
      <c r="B87" s="110" t="s">
        <v>50</v>
      </c>
      <c r="C87" s="34"/>
      <c r="D87" s="34"/>
      <c r="E87" s="42">
        <f t="shared" ref="E87" si="252">E85+C86</f>
        <v>227</v>
      </c>
      <c r="F87" s="46">
        <f t="shared" ref="F87" si="253">E87/$H$1</f>
        <v>10.088888888888889</v>
      </c>
      <c r="G87" s="60">
        <f t="shared" ref="G87" si="254">F87/24</f>
        <v>0.42037037037037034</v>
      </c>
      <c r="H87" s="58">
        <f>SUM(G87+I87)</f>
        <v>1.1287037037037035</v>
      </c>
      <c r="I87" s="58">
        <f>SUM(I85+K85)</f>
        <v>0.70833333333333315</v>
      </c>
      <c r="J87" s="58" t="e">
        <f>M87+I87</f>
        <v>#DIV/0!</v>
      </c>
      <c r="K87" s="66"/>
      <c r="L87" s="84" t="e">
        <f t="shared" ref="L87" si="255">E87/$J$1</f>
        <v>#DIV/0!</v>
      </c>
      <c r="M87" s="86" t="e">
        <f t="shared" ref="M87" si="256">L87/24</f>
        <v>#DIV/0!</v>
      </c>
    </row>
    <row r="88" spans="2:13" ht="15.95" customHeight="1" x14ac:dyDescent="0.25">
      <c r="B88" s="111"/>
      <c r="C88" s="34">
        <v>5</v>
      </c>
      <c r="D88" s="33" t="s">
        <v>201</v>
      </c>
      <c r="E88" s="43"/>
      <c r="F88" s="47"/>
      <c r="G88" s="61"/>
      <c r="H88" s="59"/>
      <c r="I88" s="59"/>
      <c r="J88" s="59"/>
      <c r="K88" s="67"/>
      <c r="L88" s="84"/>
      <c r="M88" s="86"/>
    </row>
    <row r="89" spans="2:13" ht="15.95" customHeight="1" x14ac:dyDescent="0.25">
      <c r="B89" s="112" t="s">
        <v>51</v>
      </c>
      <c r="C89" s="34"/>
      <c r="D89" s="34"/>
      <c r="E89" s="46">
        <f t="shared" ref="E89" si="257">E87+C88</f>
        <v>232</v>
      </c>
      <c r="F89" s="46">
        <f t="shared" ref="F89" si="258">E89/$H$1</f>
        <v>10.311111111111112</v>
      </c>
      <c r="G89" s="60">
        <f t="shared" ref="G89" si="259">F89/24</f>
        <v>0.42962962962962964</v>
      </c>
      <c r="H89" s="58">
        <f t="shared" ref="H89" si="260">SUM(G89+I89)</f>
        <v>1.1379629629629628</v>
      </c>
      <c r="I89" s="58">
        <f>SUM(I87+K87)</f>
        <v>0.70833333333333315</v>
      </c>
      <c r="J89" s="58" t="e">
        <f t="shared" ref="J89" si="261">M89+I89</f>
        <v>#DIV/0!</v>
      </c>
      <c r="K89" s="66"/>
      <c r="L89" s="84" t="e">
        <f t="shared" ref="L89" si="262">E89/$J$1</f>
        <v>#DIV/0!</v>
      </c>
      <c r="M89" s="86" t="e">
        <f t="shared" ref="M89" si="263">L89/24</f>
        <v>#DIV/0!</v>
      </c>
    </row>
    <row r="90" spans="2:13" ht="15.95" customHeight="1" x14ac:dyDescent="0.25">
      <c r="B90" s="109"/>
      <c r="C90" s="34">
        <v>6</v>
      </c>
      <c r="D90" s="33" t="s">
        <v>202</v>
      </c>
      <c r="E90" s="47"/>
      <c r="F90" s="47"/>
      <c r="G90" s="61"/>
      <c r="H90" s="59"/>
      <c r="I90" s="59"/>
      <c r="J90" s="59"/>
      <c r="K90" s="67"/>
      <c r="L90" s="84"/>
      <c r="M90" s="86"/>
    </row>
    <row r="91" spans="2:13" ht="15.95" customHeight="1" x14ac:dyDescent="0.25">
      <c r="B91" s="110" t="s">
        <v>52</v>
      </c>
      <c r="C91" s="34"/>
      <c r="D91" s="34"/>
      <c r="E91" s="42">
        <f t="shared" ref="E91" si="264">E89+C90</f>
        <v>238</v>
      </c>
      <c r="F91" s="46">
        <f t="shared" ref="F91" si="265">E91/$H$1</f>
        <v>10.577777777777778</v>
      </c>
      <c r="G91" s="60">
        <f t="shared" ref="G91" si="266">F91/24</f>
        <v>0.44074074074074071</v>
      </c>
      <c r="H91" s="58">
        <f t="shared" ref="H91" si="267">SUM(G91+I91)</f>
        <v>1.1490740740740739</v>
      </c>
      <c r="I91" s="58">
        <f>SUM(I89+K89)</f>
        <v>0.70833333333333315</v>
      </c>
      <c r="J91" s="58" t="e">
        <f t="shared" ref="J91" si="268">M91+I91</f>
        <v>#DIV/0!</v>
      </c>
      <c r="K91" s="66"/>
      <c r="L91" s="84" t="e">
        <f t="shared" ref="L91" si="269">E91/$J$1</f>
        <v>#DIV/0!</v>
      </c>
      <c r="M91" s="86" t="e">
        <f t="shared" ref="M91" si="270">L91/24</f>
        <v>#DIV/0!</v>
      </c>
    </row>
    <row r="92" spans="2:13" ht="15.95" customHeight="1" x14ac:dyDescent="0.25">
      <c r="B92" s="111"/>
      <c r="C92" s="34">
        <v>19</v>
      </c>
      <c r="D92" s="33" t="s">
        <v>203</v>
      </c>
      <c r="E92" s="43"/>
      <c r="F92" s="47"/>
      <c r="G92" s="61"/>
      <c r="H92" s="59"/>
      <c r="I92" s="59"/>
      <c r="J92" s="59"/>
      <c r="K92" s="67"/>
      <c r="L92" s="84"/>
      <c r="M92" s="86"/>
    </row>
    <row r="93" spans="2:13" ht="15.95" customHeight="1" x14ac:dyDescent="0.25">
      <c r="B93" s="123" t="s">
        <v>53</v>
      </c>
      <c r="C93" s="34"/>
      <c r="D93" s="34"/>
      <c r="E93" s="48">
        <f t="shared" ref="E93" si="271">E91+C92</f>
        <v>257</v>
      </c>
      <c r="F93" s="48">
        <f t="shared" ref="F93" si="272">E93/$H$1</f>
        <v>11.422222222222222</v>
      </c>
      <c r="G93" s="68">
        <f t="shared" ref="G93" si="273">F93/24</f>
        <v>0.47592592592592592</v>
      </c>
      <c r="H93" s="70">
        <f t="shared" ref="H93" si="274">SUM(G93+I93)</f>
        <v>1.1842592592592591</v>
      </c>
      <c r="I93" s="70">
        <f>SUM(I91+K91)</f>
        <v>0.70833333333333315</v>
      </c>
      <c r="J93" s="70" t="e">
        <f t="shared" ref="J93" si="275">M93+I93</f>
        <v>#DIV/0!</v>
      </c>
      <c r="K93" s="72"/>
      <c r="L93" s="84" t="e">
        <f t="shared" ref="L93" si="276">E93/$J$1</f>
        <v>#DIV/0!</v>
      </c>
      <c r="M93" s="86" t="e">
        <f t="shared" ref="M93" si="277">L93/24</f>
        <v>#DIV/0!</v>
      </c>
    </row>
    <row r="94" spans="2:13" ht="15.95" customHeight="1" x14ac:dyDescent="0.25">
      <c r="B94" s="124"/>
      <c r="C94" s="34">
        <v>0.5</v>
      </c>
      <c r="D94" s="33" t="s">
        <v>204</v>
      </c>
      <c r="E94" s="49"/>
      <c r="F94" s="49"/>
      <c r="G94" s="69"/>
      <c r="H94" s="71"/>
      <c r="I94" s="71"/>
      <c r="J94" s="71"/>
      <c r="K94" s="73"/>
      <c r="L94" s="84"/>
      <c r="M94" s="86"/>
    </row>
    <row r="95" spans="2:13" ht="15.95" customHeight="1" x14ac:dyDescent="0.25">
      <c r="B95" s="121" t="s">
        <v>223</v>
      </c>
      <c r="C95" s="34"/>
      <c r="D95" s="34"/>
      <c r="E95" s="44">
        <f t="shared" ref="E95" si="278">E93+C94</f>
        <v>257.5</v>
      </c>
      <c r="F95" s="46">
        <f t="shared" ref="F95" si="279">E95/$H$1</f>
        <v>11.444444444444445</v>
      </c>
      <c r="G95" s="60">
        <f t="shared" ref="G95" si="280">F95/24</f>
        <v>0.47685185185185186</v>
      </c>
      <c r="H95" s="94">
        <f t="shared" ref="H95" si="281">SUM(G95+I95)</f>
        <v>1.1851851851851851</v>
      </c>
      <c r="I95" s="94">
        <f>SUM(I93+K93)</f>
        <v>0.70833333333333315</v>
      </c>
      <c r="J95" s="94" t="e">
        <f t="shared" ref="J95" si="282">M95+I95</f>
        <v>#DIV/0!</v>
      </c>
      <c r="K95" s="87">
        <v>1.0416666666666666E-2</v>
      </c>
      <c r="L95" s="84" t="e">
        <f t="shared" ref="L95" si="283">E95/$J$1</f>
        <v>#DIV/0!</v>
      </c>
      <c r="M95" s="86" t="e">
        <f t="shared" ref="M95" si="284">L95/24</f>
        <v>#DIV/0!</v>
      </c>
    </row>
    <row r="96" spans="2:13" ht="15.95" customHeight="1" x14ac:dyDescent="0.25">
      <c r="B96" s="125"/>
      <c r="C96" s="33">
        <v>2.5</v>
      </c>
      <c r="D96" s="33" t="s">
        <v>205</v>
      </c>
      <c r="E96" s="45"/>
      <c r="F96" s="47"/>
      <c r="G96" s="61"/>
      <c r="H96" s="95"/>
      <c r="I96" s="95"/>
      <c r="J96" s="95"/>
      <c r="K96" s="88"/>
      <c r="L96" s="84"/>
      <c r="M96" s="86"/>
    </row>
    <row r="97" spans="2:13" ht="15.95" customHeight="1" x14ac:dyDescent="0.25">
      <c r="B97" s="112" t="s">
        <v>54</v>
      </c>
      <c r="C97" s="34"/>
      <c r="D97" s="34"/>
      <c r="E97" s="46">
        <f>E95+C96</f>
        <v>260</v>
      </c>
      <c r="F97" s="46">
        <f t="shared" ref="F97" si="285">E97/$H$1</f>
        <v>11.555555555555555</v>
      </c>
      <c r="G97" s="60">
        <f t="shared" ref="G97" si="286">F97/24</f>
        <v>0.48148148148148145</v>
      </c>
      <c r="H97" s="58">
        <f t="shared" ref="H97" si="287">SUM(G97+I97)</f>
        <v>1.2002314814814812</v>
      </c>
      <c r="I97" s="58">
        <f>SUM(I95+K95)</f>
        <v>0.71874999999999978</v>
      </c>
      <c r="J97" s="58" t="e">
        <f t="shared" ref="J97" si="288">M97+I97</f>
        <v>#DIV/0!</v>
      </c>
      <c r="K97" s="66"/>
      <c r="L97" s="84" t="e">
        <f t="shared" ref="L97" si="289">E97/$J$1</f>
        <v>#DIV/0!</v>
      </c>
      <c r="M97" s="86" t="e">
        <f t="shared" ref="M97" si="290">L97/24</f>
        <v>#DIV/0!</v>
      </c>
    </row>
    <row r="98" spans="2:13" ht="15.95" customHeight="1" x14ac:dyDescent="0.25">
      <c r="B98" s="109"/>
      <c r="C98" s="34">
        <v>9</v>
      </c>
      <c r="D98" s="33" t="s">
        <v>206</v>
      </c>
      <c r="E98" s="47"/>
      <c r="F98" s="47"/>
      <c r="G98" s="61"/>
      <c r="H98" s="59"/>
      <c r="I98" s="59"/>
      <c r="J98" s="59"/>
      <c r="K98" s="67"/>
      <c r="L98" s="84"/>
      <c r="M98" s="86"/>
    </row>
    <row r="99" spans="2:13" ht="15.95" customHeight="1" x14ac:dyDescent="0.25">
      <c r="B99" s="110" t="s">
        <v>55</v>
      </c>
      <c r="C99" s="34"/>
      <c r="D99" s="34"/>
      <c r="E99" s="42">
        <f t="shared" ref="E99" si="291">E97+C98</f>
        <v>269</v>
      </c>
      <c r="F99" s="46">
        <f t="shared" ref="F99" si="292">E99/$H$1</f>
        <v>11.955555555555556</v>
      </c>
      <c r="G99" s="60">
        <f t="shared" ref="G99" si="293">F99/24</f>
        <v>0.49814814814814817</v>
      </c>
      <c r="H99" s="58">
        <f t="shared" ref="H99" si="294">SUM(G99+I99)</f>
        <v>1.216898148148148</v>
      </c>
      <c r="I99" s="58">
        <f>SUM(I97+K97)</f>
        <v>0.71874999999999978</v>
      </c>
      <c r="J99" s="58" t="e">
        <f t="shared" ref="J99" si="295">M99+I99</f>
        <v>#DIV/0!</v>
      </c>
      <c r="K99" s="66"/>
      <c r="L99" s="84" t="e">
        <f t="shared" ref="L99" si="296">E99/$J$1</f>
        <v>#DIV/0!</v>
      </c>
      <c r="M99" s="86" t="e">
        <f t="shared" ref="M99" si="297">L99/24</f>
        <v>#DIV/0!</v>
      </c>
    </row>
    <row r="100" spans="2:13" ht="15.95" customHeight="1" x14ac:dyDescent="0.25">
      <c r="B100" s="111"/>
      <c r="C100" s="34">
        <v>5</v>
      </c>
      <c r="D100" s="33" t="s">
        <v>207</v>
      </c>
      <c r="E100" s="43"/>
      <c r="F100" s="47"/>
      <c r="G100" s="61"/>
      <c r="H100" s="59"/>
      <c r="I100" s="59"/>
      <c r="J100" s="59"/>
      <c r="K100" s="67"/>
      <c r="L100" s="84"/>
      <c r="M100" s="86"/>
    </row>
    <row r="101" spans="2:13" ht="15.95" customHeight="1" x14ac:dyDescent="0.25">
      <c r="B101" s="112" t="s">
        <v>56</v>
      </c>
      <c r="C101" s="34"/>
      <c r="D101" s="34"/>
      <c r="E101" s="46">
        <f t="shared" ref="E101" si="298">E99+C100</f>
        <v>274</v>
      </c>
      <c r="F101" s="46">
        <f>E101/$H$1</f>
        <v>12.177777777777777</v>
      </c>
      <c r="G101" s="60">
        <f t="shared" ref="G101" si="299">F101/24</f>
        <v>0.50740740740740742</v>
      </c>
      <c r="H101" s="58">
        <f>SUM(G101+I101)</f>
        <v>1.2261574074074071</v>
      </c>
      <c r="I101" s="58">
        <f>SUM(I99+K99)</f>
        <v>0.71874999999999978</v>
      </c>
      <c r="J101" s="58" t="e">
        <f t="shared" ref="J101" si="300">M101+I101</f>
        <v>#DIV/0!</v>
      </c>
      <c r="K101" s="89"/>
      <c r="L101" s="84" t="e">
        <f t="shared" ref="L101" si="301">E101/$J$1</f>
        <v>#DIV/0!</v>
      </c>
      <c r="M101" s="86" t="e">
        <f t="shared" ref="M101" si="302">L101/24</f>
        <v>#DIV/0!</v>
      </c>
    </row>
    <row r="102" spans="2:13" ht="15.95" customHeight="1" x14ac:dyDescent="0.25">
      <c r="B102" s="109"/>
      <c r="C102" s="34">
        <v>10</v>
      </c>
      <c r="D102" s="33" t="s">
        <v>208</v>
      </c>
      <c r="E102" s="47"/>
      <c r="F102" s="47"/>
      <c r="G102" s="61"/>
      <c r="H102" s="59"/>
      <c r="I102" s="59"/>
      <c r="J102" s="59"/>
      <c r="K102" s="67"/>
      <c r="L102" s="84"/>
      <c r="M102" s="86"/>
    </row>
    <row r="103" spans="2:13" ht="15.95" customHeight="1" x14ac:dyDescent="0.25">
      <c r="B103" s="110" t="s">
        <v>57</v>
      </c>
      <c r="C103" s="34"/>
      <c r="D103" s="34"/>
      <c r="E103" s="42">
        <f t="shared" ref="E103" si="303">E101+C102</f>
        <v>284</v>
      </c>
      <c r="F103" s="46">
        <f t="shared" ref="F103" si="304">E103/$H$1</f>
        <v>12.622222222222222</v>
      </c>
      <c r="G103" s="60">
        <f t="shared" ref="G103" si="305">F103/24</f>
        <v>0.52592592592592591</v>
      </c>
      <c r="H103" s="58">
        <f>SUM(G103+I103)</f>
        <v>1.2446759259259257</v>
      </c>
      <c r="I103" s="58">
        <f>SUM(I101+K101)</f>
        <v>0.71874999999999978</v>
      </c>
      <c r="J103" s="58" t="e">
        <f>M103+I103</f>
        <v>#DIV/0!</v>
      </c>
      <c r="K103" s="66"/>
      <c r="L103" s="84" t="e">
        <f t="shared" ref="L103" si="306">E103/$J$1</f>
        <v>#DIV/0!</v>
      </c>
      <c r="M103" s="86" t="e">
        <f t="shared" ref="M103" si="307">L103/24</f>
        <v>#DIV/0!</v>
      </c>
    </row>
    <row r="104" spans="2:13" ht="15.95" customHeight="1" x14ac:dyDescent="0.25">
      <c r="B104" s="111"/>
      <c r="C104" s="34">
        <v>7</v>
      </c>
      <c r="D104" s="33" t="s">
        <v>209</v>
      </c>
      <c r="E104" s="43"/>
      <c r="F104" s="47"/>
      <c r="G104" s="61"/>
      <c r="H104" s="59"/>
      <c r="I104" s="59"/>
      <c r="J104" s="59"/>
      <c r="K104" s="67"/>
      <c r="L104" s="84"/>
      <c r="M104" s="86"/>
    </row>
    <row r="105" spans="2:13" ht="15.95" customHeight="1" x14ac:dyDescent="0.25">
      <c r="B105" s="126" t="s">
        <v>58</v>
      </c>
      <c r="C105" s="34"/>
      <c r="D105" s="34"/>
      <c r="E105" s="46">
        <f t="shared" ref="E105" si="308">E103+C104</f>
        <v>291</v>
      </c>
      <c r="F105" s="46">
        <f t="shared" ref="F105" si="309">E105/$H$1</f>
        <v>12.933333333333334</v>
      </c>
      <c r="G105" s="60">
        <f t="shared" ref="G105" si="310">F105/24</f>
        <v>0.53888888888888886</v>
      </c>
      <c r="H105" s="58">
        <f t="shared" ref="H105" si="311">SUM(G105+I105)</f>
        <v>1.2576388888888888</v>
      </c>
      <c r="I105" s="58">
        <f>SUM(I103+K103)</f>
        <v>0.71874999999999978</v>
      </c>
      <c r="J105" s="58" t="e">
        <f t="shared" ref="J105" si="312">M105+I105</f>
        <v>#DIV/0!</v>
      </c>
      <c r="K105" s="66"/>
      <c r="L105" s="84" t="e">
        <f t="shared" ref="L105" si="313">E105/$J$1</f>
        <v>#DIV/0!</v>
      </c>
      <c r="M105" s="86" t="e">
        <f t="shared" ref="M105" si="314">L105/24</f>
        <v>#DIV/0!</v>
      </c>
    </row>
    <row r="106" spans="2:13" ht="15.95" customHeight="1" x14ac:dyDescent="0.25">
      <c r="B106" s="127"/>
      <c r="C106" s="34">
        <v>4</v>
      </c>
      <c r="D106" s="33" t="s">
        <v>210</v>
      </c>
      <c r="E106" s="47"/>
      <c r="F106" s="47"/>
      <c r="G106" s="61"/>
      <c r="H106" s="59"/>
      <c r="I106" s="59"/>
      <c r="J106" s="59"/>
      <c r="K106" s="67"/>
      <c r="L106" s="84"/>
      <c r="M106" s="86"/>
    </row>
    <row r="107" spans="2:13" ht="15.95" customHeight="1" x14ac:dyDescent="0.25">
      <c r="B107" s="110" t="s">
        <v>59</v>
      </c>
      <c r="C107" s="34"/>
      <c r="D107" s="34"/>
      <c r="E107" s="42">
        <f t="shared" ref="E107" si="315">E105+C106</f>
        <v>295</v>
      </c>
      <c r="F107" s="46">
        <f t="shared" ref="F107" si="316">E107/$H$1</f>
        <v>13.111111111111111</v>
      </c>
      <c r="G107" s="60">
        <f t="shared" ref="G107" si="317">F107/24</f>
        <v>0.54629629629629628</v>
      </c>
      <c r="H107" s="58">
        <f t="shared" ref="H107" si="318">SUM(G107+I107)</f>
        <v>1.2650462962962961</v>
      </c>
      <c r="I107" s="58">
        <f>SUM(I105+K105)</f>
        <v>0.71874999999999978</v>
      </c>
      <c r="J107" s="58" t="e">
        <f t="shared" ref="J107" si="319">M107+I107</f>
        <v>#DIV/0!</v>
      </c>
      <c r="K107" s="66"/>
      <c r="L107" s="84" t="e">
        <f t="shared" ref="L107:L109" si="320">E107/$J$1</f>
        <v>#DIV/0!</v>
      </c>
      <c r="M107" s="86" t="e">
        <f t="shared" ref="M107:M109" si="321">L107/24</f>
        <v>#DIV/0!</v>
      </c>
    </row>
    <row r="108" spans="2:13" ht="15.95" customHeight="1" x14ac:dyDescent="0.25">
      <c r="B108" s="111"/>
      <c r="C108" s="34">
        <v>8</v>
      </c>
      <c r="D108" s="33" t="s">
        <v>211</v>
      </c>
      <c r="E108" s="43"/>
      <c r="F108" s="47"/>
      <c r="G108" s="61"/>
      <c r="H108" s="59"/>
      <c r="I108" s="59"/>
      <c r="J108" s="59"/>
      <c r="K108" s="67"/>
      <c r="L108" s="84"/>
      <c r="M108" s="86"/>
    </row>
    <row r="109" spans="2:13" ht="15.95" customHeight="1" x14ac:dyDescent="0.25">
      <c r="B109" s="126" t="s">
        <v>60</v>
      </c>
      <c r="C109" s="34"/>
      <c r="D109" s="34"/>
      <c r="E109" s="46">
        <f t="shared" ref="E109" si="322">E107+C108</f>
        <v>303</v>
      </c>
      <c r="F109" s="46">
        <f t="shared" ref="F109" si="323">E109/$H$1</f>
        <v>13.466666666666667</v>
      </c>
      <c r="G109" s="60">
        <f t="shared" ref="G109" si="324">F109/24</f>
        <v>0.56111111111111112</v>
      </c>
      <c r="H109" s="58">
        <f t="shared" ref="H109" si="325">SUM(G109+I109)</f>
        <v>1.2798611111111109</v>
      </c>
      <c r="I109" s="58">
        <f>SUM(I107+K107)</f>
        <v>0.71874999999999978</v>
      </c>
      <c r="J109" s="58" t="e">
        <f t="shared" ref="J109" si="326">M109+I109</f>
        <v>#DIV/0!</v>
      </c>
      <c r="K109" s="85"/>
      <c r="L109" s="84" t="e">
        <f t="shared" si="320"/>
        <v>#DIV/0!</v>
      </c>
      <c r="M109" s="86" t="e">
        <f t="shared" si="321"/>
        <v>#DIV/0!</v>
      </c>
    </row>
    <row r="110" spans="2:13" ht="15.95" customHeight="1" x14ac:dyDescent="0.25">
      <c r="B110" s="127"/>
      <c r="C110" s="34">
        <v>6</v>
      </c>
      <c r="D110" s="33" t="s">
        <v>311</v>
      </c>
      <c r="E110" s="47"/>
      <c r="F110" s="47"/>
      <c r="G110" s="61"/>
      <c r="H110" s="59"/>
      <c r="I110" s="59"/>
      <c r="J110" s="59"/>
      <c r="K110" s="67"/>
      <c r="L110" s="84"/>
      <c r="M110" s="86"/>
    </row>
    <row r="111" spans="2:13" ht="15.95" customHeight="1" x14ac:dyDescent="0.25">
      <c r="B111" s="113" t="s">
        <v>61</v>
      </c>
      <c r="C111" s="34"/>
      <c r="D111" s="34"/>
      <c r="E111" s="40">
        <f>E109+C110</f>
        <v>309</v>
      </c>
      <c r="F111" s="40">
        <f t="shared" ref="F111" si="327">E111/$H$1</f>
        <v>13.733333333333333</v>
      </c>
      <c r="G111" s="92">
        <f t="shared" ref="G111" si="328">F111/24</f>
        <v>0.57222222222222219</v>
      </c>
      <c r="H111" s="90">
        <f t="shared" ref="H111" si="329">SUM(G111+I111)</f>
        <v>1.290972222222222</v>
      </c>
      <c r="I111" s="90">
        <f>SUM(I107+K107)</f>
        <v>0.71874999999999978</v>
      </c>
      <c r="J111" s="90" t="e">
        <f t="shared" ref="J111" si="330">M111+I111</f>
        <v>#DIV/0!</v>
      </c>
      <c r="K111" s="100">
        <v>1.0416666666666666E-2</v>
      </c>
      <c r="L111" s="84" t="e">
        <f t="shared" ref="L111" si="331">E111/$J$1</f>
        <v>#DIV/0!</v>
      </c>
      <c r="M111" s="86" t="e">
        <f t="shared" ref="M111" si="332">L111/24</f>
        <v>#DIV/0!</v>
      </c>
    </row>
    <row r="112" spans="2:13" ht="15.95" customHeight="1" x14ac:dyDescent="0.25">
      <c r="B112" s="114"/>
      <c r="C112" s="33">
        <v>7</v>
      </c>
      <c r="D112" s="33" t="s">
        <v>312</v>
      </c>
      <c r="E112" s="41"/>
      <c r="F112" s="41"/>
      <c r="G112" s="93"/>
      <c r="H112" s="91"/>
      <c r="I112" s="91"/>
      <c r="J112" s="91"/>
      <c r="K112" s="103"/>
      <c r="L112" s="84"/>
      <c r="M112" s="86"/>
    </row>
    <row r="113" spans="2:13" ht="15.95" customHeight="1" x14ac:dyDescent="0.25">
      <c r="B113" s="112" t="s">
        <v>62</v>
      </c>
      <c r="C113" s="34"/>
      <c r="D113" s="34"/>
      <c r="E113" s="46">
        <f>E111+C112</f>
        <v>316</v>
      </c>
      <c r="F113" s="46">
        <f t="shared" ref="F113" si="333">E113/$H$1</f>
        <v>14.044444444444444</v>
      </c>
      <c r="G113" s="60">
        <f t="shared" ref="G113" si="334">F113/24</f>
        <v>0.58518518518518514</v>
      </c>
      <c r="H113" s="58">
        <f t="shared" ref="H113" si="335">SUM(G113+I113)</f>
        <v>1.3143518518518515</v>
      </c>
      <c r="I113" s="58">
        <f>SUM(I111+K111)</f>
        <v>0.72916666666666641</v>
      </c>
      <c r="J113" s="58" t="e">
        <f t="shared" ref="J113" si="336">M113+I113</f>
        <v>#DIV/0!</v>
      </c>
      <c r="K113" s="66"/>
      <c r="L113" s="84" t="e">
        <f t="shared" ref="L113" si="337">E113/$J$1</f>
        <v>#DIV/0!</v>
      </c>
      <c r="M113" s="86" t="e">
        <f t="shared" ref="M113" si="338">L113/24</f>
        <v>#DIV/0!</v>
      </c>
    </row>
    <row r="114" spans="2:13" ht="15.95" customHeight="1" x14ac:dyDescent="0.25">
      <c r="B114" s="109"/>
      <c r="C114" s="34">
        <v>11</v>
      </c>
      <c r="D114" s="33" t="s">
        <v>212</v>
      </c>
      <c r="E114" s="47"/>
      <c r="F114" s="47"/>
      <c r="G114" s="61"/>
      <c r="H114" s="59"/>
      <c r="I114" s="59"/>
      <c r="J114" s="59"/>
      <c r="K114" s="67"/>
      <c r="L114" s="84"/>
      <c r="M114" s="86"/>
    </row>
    <row r="115" spans="2:13" ht="15.95" customHeight="1" x14ac:dyDescent="0.25">
      <c r="B115" s="115" t="s">
        <v>63</v>
      </c>
      <c r="C115" s="34"/>
      <c r="D115" s="34"/>
      <c r="E115" s="42">
        <f t="shared" ref="E115" si="339">E113+C114</f>
        <v>327</v>
      </c>
      <c r="F115" s="46">
        <f t="shared" ref="F115" si="340">E115/$H$1</f>
        <v>14.533333333333333</v>
      </c>
      <c r="G115" s="60">
        <f t="shared" ref="G115" si="341">F115/24</f>
        <v>0.60555555555555551</v>
      </c>
      <c r="H115" s="58">
        <f t="shared" ref="H115" si="342">SUM(G115+I115)</f>
        <v>1.3347222222222219</v>
      </c>
      <c r="I115" s="58">
        <f>SUM(I113+K113)</f>
        <v>0.72916666666666641</v>
      </c>
      <c r="J115" s="58" t="e">
        <f t="shared" ref="J115" si="343">M115+I115</f>
        <v>#DIV/0!</v>
      </c>
      <c r="K115" s="89"/>
      <c r="L115" s="84" t="e">
        <f t="shared" ref="L115" si="344">E115/$J$1</f>
        <v>#DIV/0!</v>
      </c>
      <c r="M115" s="86" t="e">
        <f t="shared" ref="M115" si="345">L115/24</f>
        <v>#DIV/0!</v>
      </c>
    </row>
    <row r="116" spans="2:13" ht="15.95" customHeight="1" x14ac:dyDescent="0.25">
      <c r="B116" s="116"/>
      <c r="C116" s="34">
        <v>4</v>
      </c>
      <c r="D116" s="33" t="s">
        <v>213</v>
      </c>
      <c r="E116" s="43"/>
      <c r="F116" s="47"/>
      <c r="G116" s="61"/>
      <c r="H116" s="59"/>
      <c r="I116" s="59"/>
      <c r="J116" s="59"/>
      <c r="K116" s="67"/>
      <c r="L116" s="84"/>
      <c r="M116" s="86"/>
    </row>
    <row r="117" spans="2:13" ht="15.95" customHeight="1" x14ac:dyDescent="0.25">
      <c r="B117" s="119" t="s">
        <v>64</v>
      </c>
      <c r="C117" s="34"/>
      <c r="D117" s="34"/>
      <c r="E117" s="48">
        <f t="shared" ref="E117" si="346">E115+C116</f>
        <v>331</v>
      </c>
      <c r="F117" s="48">
        <f t="shared" ref="F117" si="347">E117/$H$1</f>
        <v>14.71111111111111</v>
      </c>
      <c r="G117" s="68">
        <f t="shared" ref="G117" si="348">F117/24</f>
        <v>0.61296296296296293</v>
      </c>
      <c r="H117" s="70">
        <f t="shared" ref="H117" si="349">SUM(G117+I117)</f>
        <v>1.3421296296296292</v>
      </c>
      <c r="I117" s="70">
        <f>SUM(I115+K115)</f>
        <v>0.72916666666666641</v>
      </c>
      <c r="J117" s="70" t="e">
        <f t="shared" ref="J117" si="350">M117+I117</f>
        <v>#DIV/0!</v>
      </c>
      <c r="K117" s="72"/>
      <c r="L117" s="84" t="e">
        <f t="shared" ref="L117" si="351">E117/$J$1</f>
        <v>#DIV/0!</v>
      </c>
      <c r="M117" s="86" t="e">
        <f t="shared" ref="M117" si="352">L117/24</f>
        <v>#DIV/0!</v>
      </c>
    </row>
    <row r="118" spans="2:13" ht="15.95" customHeight="1" x14ac:dyDescent="0.25">
      <c r="B118" s="120"/>
      <c r="C118" s="34">
        <v>7</v>
      </c>
      <c r="D118" s="33" t="s">
        <v>214</v>
      </c>
      <c r="E118" s="49"/>
      <c r="F118" s="49"/>
      <c r="G118" s="69"/>
      <c r="H118" s="71"/>
      <c r="I118" s="71"/>
      <c r="J118" s="71"/>
      <c r="K118" s="73"/>
      <c r="L118" s="84"/>
      <c r="M118" s="86"/>
    </row>
    <row r="119" spans="2:13" ht="15.95" customHeight="1" x14ac:dyDescent="0.25">
      <c r="B119" s="110" t="s">
        <v>65</v>
      </c>
      <c r="C119" s="34"/>
      <c r="D119" s="34"/>
      <c r="E119" s="42">
        <f t="shared" ref="E119" si="353">E117+C118</f>
        <v>338</v>
      </c>
      <c r="F119" s="46">
        <f>E119/$H$1</f>
        <v>15.022222222222222</v>
      </c>
      <c r="G119" s="60">
        <f t="shared" ref="G119" si="354">F119/24</f>
        <v>0.62592592592592589</v>
      </c>
      <c r="H119" s="58">
        <f>SUM(G119+I119)</f>
        <v>1.3550925925925923</v>
      </c>
      <c r="I119" s="58">
        <f>SUM(I117+K117)</f>
        <v>0.72916666666666641</v>
      </c>
      <c r="J119" s="58" t="e">
        <f>M119+I119</f>
        <v>#DIV/0!</v>
      </c>
      <c r="K119" s="89"/>
      <c r="L119" s="84" t="e">
        <f t="shared" ref="L119" si="355">E119/$J$1</f>
        <v>#DIV/0!</v>
      </c>
      <c r="M119" s="86" t="e">
        <f t="shared" ref="M119" si="356">L119/24</f>
        <v>#DIV/0!</v>
      </c>
    </row>
    <row r="120" spans="2:13" ht="15.95" customHeight="1" x14ac:dyDescent="0.25">
      <c r="B120" s="111"/>
      <c r="C120" s="34">
        <v>6</v>
      </c>
      <c r="D120" s="33" t="s">
        <v>313</v>
      </c>
      <c r="E120" s="43"/>
      <c r="F120" s="47"/>
      <c r="G120" s="61"/>
      <c r="H120" s="59"/>
      <c r="I120" s="59"/>
      <c r="J120" s="59"/>
      <c r="K120" s="67"/>
      <c r="L120" s="84"/>
      <c r="M120" s="86"/>
    </row>
    <row r="121" spans="2:13" ht="15.95" customHeight="1" x14ac:dyDescent="0.25">
      <c r="B121" s="112" t="s">
        <v>66</v>
      </c>
      <c r="C121" s="34"/>
      <c r="D121" s="34"/>
      <c r="E121" s="46">
        <f t="shared" ref="E121" si="357">E119+C120</f>
        <v>344</v>
      </c>
      <c r="F121" s="46">
        <f t="shared" ref="F121" si="358">E121/$H$1</f>
        <v>15.28888888888889</v>
      </c>
      <c r="G121" s="60">
        <f t="shared" ref="G121" si="359">F121/24</f>
        <v>0.63703703703703707</v>
      </c>
      <c r="H121" s="58">
        <f>SUM(G121+I121)</f>
        <v>1.3662037037037034</v>
      </c>
      <c r="I121" s="58">
        <f>SUM(I119+K119)</f>
        <v>0.72916666666666641</v>
      </c>
      <c r="J121" s="58" t="e">
        <f>M121+I121</f>
        <v>#DIV/0!</v>
      </c>
      <c r="K121" s="66"/>
      <c r="L121" s="84" t="e">
        <f t="shared" ref="L121" si="360">E121/$J$1</f>
        <v>#DIV/0!</v>
      </c>
      <c r="M121" s="86" t="e">
        <f t="shared" ref="M121" si="361">L121/24</f>
        <v>#DIV/0!</v>
      </c>
    </row>
    <row r="122" spans="2:13" ht="15.95" customHeight="1" x14ac:dyDescent="0.25">
      <c r="B122" s="109"/>
      <c r="C122" s="34">
        <v>3</v>
      </c>
      <c r="D122" s="33" t="s">
        <v>215</v>
      </c>
      <c r="E122" s="47"/>
      <c r="F122" s="47"/>
      <c r="G122" s="61"/>
      <c r="H122" s="59"/>
      <c r="I122" s="59"/>
      <c r="J122" s="59"/>
      <c r="K122" s="67"/>
      <c r="L122" s="84"/>
      <c r="M122" s="86"/>
    </row>
    <row r="123" spans="2:13" ht="15.95" customHeight="1" x14ac:dyDescent="0.25">
      <c r="B123" s="110" t="s">
        <v>67</v>
      </c>
      <c r="C123" s="34"/>
      <c r="D123" s="34"/>
      <c r="E123" s="42">
        <f t="shared" ref="E123" si="362">E121+C122</f>
        <v>347</v>
      </c>
      <c r="F123" s="46">
        <f t="shared" ref="F123" si="363">E123/$H$1</f>
        <v>15.422222222222222</v>
      </c>
      <c r="G123" s="60">
        <f t="shared" ref="G123" si="364">F123/24</f>
        <v>0.6425925925925926</v>
      </c>
      <c r="H123" s="58">
        <f t="shared" ref="H123" si="365">SUM(G123+I123)</f>
        <v>1.3717592592592589</v>
      </c>
      <c r="I123" s="58">
        <f>SUM(I121+K121)</f>
        <v>0.72916666666666641</v>
      </c>
      <c r="J123" s="58" t="e">
        <f t="shared" ref="J123" si="366">M123+I123</f>
        <v>#DIV/0!</v>
      </c>
      <c r="K123" s="66"/>
      <c r="L123" s="84" t="e">
        <f t="shared" ref="L123" si="367">E123/$J$1</f>
        <v>#DIV/0!</v>
      </c>
      <c r="M123" s="86" t="e">
        <f t="shared" ref="M123" si="368">L123/24</f>
        <v>#DIV/0!</v>
      </c>
    </row>
    <row r="124" spans="2:13" ht="15.95" customHeight="1" x14ac:dyDescent="0.25">
      <c r="B124" s="111"/>
      <c r="C124" s="34">
        <v>3</v>
      </c>
      <c r="D124" s="33" t="s">
        <v>216</v>
      </c>
      <c r="E124" s="43"/>
      <c r="F124" s="47"/>
      <c r="G124" s="61"/>
      <c r="H124" s="59"/>
      <c r="I124" s="59"/>
      <c r="J124" s="59"/>
      <c r="K124" s="67"/>
      <c r="L124" s="84"/>
      <c r="M124" s="86"/>
    </row>
    <row r="125" spans="2:13" ht="15.95" customHeight="1" x14ac:dyDescent="0.25">
      <c r="B125" s="112" t="s">
        <v>68</v>
      </c>
      <c r="C125" s="34"/>
      <c r="D125" s="34"/>
      <c r="E125" s="46">
        <f t="shared" ref="E125" si="369">E123+C124</f>
        <v>350</v>
      </c>
      <c r="F125" s="46">
        <f t="shared" ref="F125" si="370">E125/$H$1</f>
        <v>15.555555555555555</v>
      </c>
      <c r="G125" s="60">
        <f t="shared" ref="G125" si="371">F125/24</f>
        <v>0.64814814814814814</v>
      </c>
      <c r="H125" s="58">
        <f>SUM(G125+I125)</f>
        <v>1.3773148148148144</v>
      </c>
      <c r="I125" s="58">
        <f>SUM(I123+K123)</f>
        <v>0.72916666666666641</v>
      </c>
      <c r="J125" s="58" t="e">
        <f t="shared" ref="J125" si="372">M125+I125</f>
        <v>#DIV/0!</v>
      </c>
      <c r="K125" s="66"/>
      <c r="L125" s="84" t="e">
        <f t="shared" ref="L125" si="373">E125/$J$1</f>
        <v>#DIV/0!</v>
      </c>
      <c r="M125" s="86" t="e">
        <f t="shared" ref="M125" si="374">L125/24</f>
        <v>#DIV/0!</v>
      </c>
    </row>
    <row r="126" spans="2:13" ht="15.95" customHeight="1" x14ac:dyDescent="0.25">
      <c r="B126" s="109"/>
      <c r="C126" s="34">
        <v>6</v>
      </c>
      <c r="D126" s="33" t="s">
        <v>314</v>
      </c>
      <c r="E126" s="47"/>
      <c r="F126" s="47"/>
      <c r="G126" s="61"/>
      <c r="H126" s="59"/>
      <c r="I126" s="59"/>
      <c r="J126" s="59"/>
      <c r="K126" s="67"/>
      <c r="L126" s="84"/>
      <c r="M126" s="86"/>
    </row>
    <row r="127" spans="2:13" ht="15.95" customHeight="1" x14ac:dyDescent="0.25">
      <c r="B127" s="113" t="s">
        <v>69</v>
      </c>
      <c r="C127" s="34"/>
      <c r="D127" s="34"/>
      <c r="E127" s="40">
        <f t="shared" ref="E127" si="375">E125+C126</f>
        <v>356</v>
      </c>
      <c r="F127" s="40">
        <f t="shared" ref="F127" si="376">E127/$H$1</f>
        <v>15.822222222222223</v>
      </c>
      <c r="G127" s="92">
        <f t="shared" ref="G127" si="377">F127/24</f>
        <v>0.65925925925925932</v>
      </c>
      <c r="H127" s="90">
        <f t="shared" ref="H127" si="378">SUM(G127+I127)</f>
        <v>1.3884259259259257</v>
      </c>
      <c r="I127" s="90">
        <f>SUM(I125+K125)</f>
        <v>0.72916666666666641</v>
      </c>
      <c r="J127" s="90" t="e">
        <f t="shared" ref="J127" si="379">M127+I127</f>
        <v>#DIV/0!</v>
      </c>
      <c r="K127" s="100">
        <v>2.0833333333333332E-2</v>
      </c>
      <c r="L127" s="84" t="e">
        <f t="shared" ref="L127" si="380">E127/$J$1</f>
        <v>#DIV/0!</v>
      </c>
      <c r="M127" s="86" t="e">
        <f t="shared" ref="M127" si="381">L127/24</f>
        <v>#DIV/0!</v>
      </c>
    </row>
    <row r="128" spans="2:13" ht="15.95" customHeight="1" x14ac:dyDescent="0.25">
      <c r="B128" s="114"/>
      <c r="C128" s="34">
        <v>10</v>
      </c>
      <c r="D128" s="33" t="s">
        <v>315</v>
      </c>
      <c r="E128" s="41"/>
      <c r="F128" s="41"/>
      <c r="G128" s="93"/>
      <c r="H128" s="91"/>
      <c r="I128" s="91"/>
      <c r="J128" s="91"/>
      <c r="K128" s="103"/>
      <c r="L128" s="84"/>
      <c r="M128" s="86"/>
    </row>
    <row r="129" spans="2:13" ht="15.95" customHeight="1" x14ac:dyDescent="0.25">
      <c r="B129" s="112" t="s">
        <v>70</v>
      </c>
      <c r="C129" s="34"/>
      <c r="D129" s="34"/>
      <c r="E129" s="46">
        <f t="shared" ref="E129" si="382">E127+C128</f>
        <v>366</v>
      </c>
      <c r="F129" s="46">
        <f t="shared" ref="F129" si="383">E129/$H$1</f>
        <v>16.266666666666666</v>
      </c>
      <c r="G129" s="60">
        <f t="shared" ref="G129" si="384">F129/24</f>
        <v>0.6777777777777777</v>
      </c>
      <c r="H129" s="58">
        <f t="shared" ref="H129" si="385">SUM(G129+I129)</f>
        <v>1.4277777777777776</v>
      </c>
      <c r="I129" s="58">
        <f>SUM(I127+K127)</f>
        <v>0.74999999999999978</v>
      </c>
      <c r="J129" s="58" t="e">
        <f t="shared" ref="J129" si="386">M129+I129</f>
        <v>#DIV/0!</v>
      </c>
      <c r="K129" s="66"/>
      <c r="L129" s="84" t="e">
        <f t="shared" ref="L129" si="387">E129/$J$1</f>
        <v>#DIV/0!</v>
      </c>
      <c r="M129" s="86" t="e">
        <f t="shared" ref="M129" si="388">L129/24</f>
        <v>#DIV/0!</v>
      </c>
    </row>
    <row r="130" spans="2:13" ht="15.95" customHeight="1" x14ac:dyDescent="0.25">
      <c r="B130" s="109"/>
      <c r="C130" s="34">
        <v>4</v>
      </c>
      <c r="D130" s="33" t="s">
        <v>217</v>
      </c>
      <c r="E130" s="47"/>
      <c r="F130" s="47"/>
      <c r="G130" s="61"/>
      <c r="H130" s="59"/>
      <c r="I130" s="59"/>
      <c r="J130" s="59"/>
      <c r="K130" s="67"/>
      <c r="L130" s="84"/>
      <c r="M130" s="86"/>
    </row>
    <row r="131" spans="2:13" ht="15.95" customHeight="1" x14ac:dyDescent="0.25">
      <c r="B131" s="110" t="s">
        <v>71</v>
      </c>
      <c r="C131" s="34"/>
      <c r="D131" s="34"/>
      <c r="E131" s="42">
        <f t="shared" ref="E131" si="389">E129+C130</f>
        <v>370</v>
      </c>
      <c r="F131" s="46">
        <f t="shared" ref="F131" si="390">E131/$H$1</f>
        <v>16.444444444444443</v>
      </c>
      <c r="G131" s="60">
        <f t="shared" ref="G131" si="391">F131/24</f>
        <v>0.68518518518518512</v>
      </c>
      <c r="H131" s="58">
        <f t="shared" ref="H131" si="392">SUM(G131+I131)</f>
        <v>1.4351851851851849</v>
      </c>
      <c r="I131" s="58">
        <f>SUM(I129+K129)</f>
        <v>0.74999999999999978</v>
      </c>
      <c r="J131" s="58" t="e">
        <f t="shared" ref="J131" si="393">M131+I131</f>
        <v>#DIV/0!</v>
      </c>
      <c r="K131" s="66"/>
      <c r="L131" s="84" t="e">
        <f t="shared" ref="L131" si="394">E131/$J$1</f>
        <v>#DIV/0!</v>
      </c>
      <c r="M131" s="86" t="e">
        <f t="shared" ref="M131" si="395">L131/24</f>
        <v>#DIV/0!</v>
      </c>
    </row>
    <row r="132" spans="2:13" ht="15.95" customHeight="1" x14ac:dyDescent="0.25">
      <c r="B132" s="111"/>
      <c r="C132" s="34">
        <v>7</v>
      </c>
      <c r="D132" s="38" t="s">
        <v>218</v>
      </c>
      <c r="E132" s="43"/>
      <c r="F132" s="47"/>
      <c r="G132" s="61"/>
      <c r="H132" s="59"/>
      <c r="I132" s="59"/>
      <c r="J132" s="59"/>
      <c r="K132" s="67"/>
      <c r="L132" s="84"/>
      <c r="M132" s="86"/>
    </row>
    <row r="133" spans="2:13" ht="15.95" customHeight="1" x14ac:dyDescent="0.25">
      <c r="B133" s="112" t="s">
        <v>72</v>
      </c>
      <c r="C133" s="34"/>
      <c r="D133" s="39"/>
      <c r="E133" s="46">
        <f t="shared" ref="E133" si="396">E131+C132</f>
        <v>377</v>
      </c>
      <c r="F133" s="46">
        <f t="shared" ref="F133" si="397">E133/$H$1</f>
        <v>16.755555555555556</v>
      </c>
      <c r="G133" s="60">
        <f t="shared" ref="G133" si="398">F133/24</f>
        <v>0.69814814814814818</v>
      </c>
      <c r="H133" s="58">
        <f t="shared" ref="H133" si="399">SUM(G133+I133)</f>
        <v>1.448148148148148</v>
      </c>
      <c r="I133" s="58">
        <f>SUM(I131+K131)</f>
        <v>0.74999999999999978</v>
      </c>
      <c r="J133" s="58" t="e">
        <f t="shared" ref="J133" si="400">M133+I133</f>
        <v>#DIV/0!</v>
      </c>
      <c r="K133" s="66"/>
      <c r="L133" s="84" t="e">
        <f t="shared" ref="L133" si="401">E133/$J$1</f>
        <v>#DIV/0!</v>
      </c>
      <c r="M133" s="86" t="e">
        <f t="shared" ref="M133" si="402">L133/24</f>
        <v>#DIV/0!</v>
      </c>
    </row>
    <row r="134" spans="2:13" ht="15.95" customHeight="1" x14ac:dyDescent="0.25">
      <c r="B134" s="109"/>
      <c r="C134" s="34">
        <v>7</v>
      </c>
      <c r="D134" s="33" t="s">
        <v>316</v>
      </c>
      <c r="E134" s="47"/>
      <c r="F134" s="47"/>
      <c r="G134" s="61"/>
      <c r="H134" s="59"/>
      <c r="I134" s="59"/>
      <c r="J134" s="59"/>
      <c r="K134" s="67"/>
      <c r="L134" s="84"/>
      <c r="M134" s="86"/>
    </row>
    <row r="135" spans="2:13" ht="15.95" customHeight="1" x14ac:dyDescent="0.25">
      <c r="B135" s="110" t="s">
        <v>73</v>
      </c>
      <c r="C135" s="34"/>
      <c r="D135" s="34"/>
      <c r="E135" s="42">
        <f t="shared" ref="E135" si="403">E133+C134</f>
        <v>384</v>
      </c>
      <c r="F135" s="46">
        <f t="shared" ref="F135" si="404">E135/$H$1</f>
        <v>17.066666666666666</v>
      </c>
      <c r="G135" s="60">
        <f t="shared" ref="G135" si="405">F135/24</f>
        <v>0.71111111111111114</v>
      </c>
      <c r="H135" s="58">
        <f>SUM(G135+I135)</f>
        <v>1.4611111111111108</v>
      </c>
      <c r="I135" s="58">
        <f>SUM(I133+K133)</f>
        <v>0.74999999999999978</v>
      </c>
      <c r="J135" s="58" t="e">
        <f>M135+I135</f>
        <v>#DIV/0!</v>
      </c>
      <c r="K135" s="66"/>
      <c r="L135" s="84" t="e">
        <f t="shared" ref="L135" si="406">E135/$J$1</f>
        <v>#DIV/0!</v>
      </c>
      <c r="M135" s="86" t="e">
        <f t="shared" ref="M135" si="407">L135/24</f>
        <v>#DIV/0!</v>
      </c>
    </row>
    <row r="136" spans="2:13" ht="15.95" customHeight="1" x14ac:dyDescent="0.25">
      <c r="B136" s="111"/>
      <c r="C136" s="34">
        <v>8</v>
      </c>
      <c r="D136" s="33" t="s">
        <v>219</v>
      </c>
      <c r="E136" s="43"/>
      <c r="F136" s="47"/>
      <c r="G136" s="61"/>
      <c r="H136" s="59"/>
      <c r="I136" s="59"/>
      <c r="J136" s="59"/>
      <c r="K136" s="67"/>
      <c r="L136" s="84"/>
      <c r="M136" s="86"/>
    </row>
    <row r="137" spans="2:13" ht="15.95" customHeight="1" x14ac:dyDescent="0.25">
      <c r="B137" s="112" t="s">
        <v>74</v>
      </c>
      <c r="C137" s="34"/>
      <c r="D137" s="34"/>
      <c r="E137" s="46">
        <f t="shared" ref="E137" si="408">E135+C136</f>
        <v>392</v>
      </c>
      <c r="F137" s="46">
        <f t="shared" ref="F137" si="409">E137/$H$1</f>
        <v>17.422222222222221</v>
      </c>
      <c r="G137" s="60">
        <f t="shared" ref="G137" si="410">F137/24</f>
        <v>0.72592592592592586</v>
      </c>
      <c r="H137" s="58">
        <f t="shared" ref="H137" si="411">SUM(G137+I137)</f>
        <v>1.4759259259259256</v>
      </c>
      <c r="I137" s="58">
        <f>SUM(I135+K135)</f>
        <v>0.74999999999999978</v>
      </c>
      <c r="J137" s="58" t="e">
        <f t="shared" ref="J137" si="412">M137+I137</f>
        <v>#DIV/0!</v>
      </c>
      <c r="K137" s="66"/>
      <c r="L137" s="84" t="e">
        <f t="shared" ref="L137" si="413">E137/$J$1</f>
        <v>#DIV/0!</v>
      </c>
      <c r="M137" s="86" t="e">
        <f t="shared" ref="M137" si="414">L137/24</f>
        <v>#DIV/0!</v>
      </c>
    </row>
    <row r="138" spans="2:13" ht="15.95" customHeight="1" x14ac:dyDescent="0.25">
      <c r="B138" s="109"/>
      <c r="C138" s="34">
        <v>4</v>
      </c>
      <c r="D138" s="33" t="s">
        <v>220</v>
      </c>
      <c r="E138" s="47"/>
      <c r="F138" s="47"/>
      <c r="G138" s="61"/>
      <c r="H138" s="59"/>
      <c r="I138" s="59"/>
      <c r="J138" s="59"/>
      <c r="K138" s="67"/>
      <c r="L138" s="84"/>
      <c r="M138" s="86"/>
    </row>
    <row r="139" spans="2:13" ht="15.95" customHeight="1" x14ac:dyDescent="0.25">
      <c r="B139" s="117" t="s">
        <v>221</v>
      </c>
      <c r="C139" s="34"/>
      <c r="D139" s="34"/>
      <c r="E139" s="44">
        <f t="shared" ref="E139" si="415">E137+C138</f>
        <v>396</v>
      </c>
      <c r="F139" s="46">
        <f t="shared" ref="F139" si="416">E139/$H$1</f>
        <v>17.600000000000001</v>
      </c>
      <c r="G139" s="60">
        <f t="shared" ref="G139" si="417">F139/24</f>
        <v>0.73333333333333339</v>
      </c>
      <c r="H139" s="94">
        <f t="shared" ref="H139" si="418">SUM(G139+I139)</f>
        <v>1.4833333333333332</v>
      </c>
      <c r="I139" s="94">
        <f>SUM(I137+K137)</f>
        <v>0.74999999999999978</v>
      </c>
      <c r="J139" s="94" t="e">
        <f t="shared" ref="J139" si="419">M139+I139</f>
        <v>#DIV/0!</v>
      </c>
      <c r="K139" s="87"/>
      <c r="L139" s="84" t="e">
        <f t="shared" ref="L139" si="420">E139/$J$1</f>
        <v>#DIV/0!</v>
      </c>
      <c r="M139" s="86" t="e">
        <f t="shared" ref="M139" si="421">L139/24</f>
        <v>#DIV/0!</v>
      </c>
    </row>
    <row r="140" spans="2:13" ht="15.95" customHeight="1" x14ac:dyDescent="0.25">
      <c r="B140" s="118"/>
      <c r="C140" s="34">
        <v>0</v>
      </c>
      <c r="D140" s="33" t="s">
        <v>226</v>
      </c>
      <c r="E140" s="45"/>
      <c r="F140" s="47"/>
      <c r="G140" s="61"/>
      <c r="H140" s="95"/>
      <c r="I140" s="95"/>
      <c r="J140" s="95"/>
      <c r="K140" s="104"/>
      <c r="L140" s="84"/>
      <c r="M140" s="86"/>
    </row>
    <row r="141" spans="2:13" ht="15.95" customHeight="1" x14ac:dyDescent="0.25">
      <c r="B141" s="128" t="s">
        <v>75</v>
      </c>
      <c r="C141" s="34"/>
      <c r="D141" s="34"/>
      <c r="E141" s="44">
        <f t="shared" ref="E141" si="422">E139+C140</f>
        <v>396</v>
      </c>
      <c r="F141" s="44">
        <f t="shared" ref="F141" si="423">E141/$H$1</f>
        <v>17.600000000000001</v>
      </c>
      <c r="G141" s="96">
        <f t="shared" ref="G141" si="424">F141/24</f>
        <v>0.73333333333333339</v>
      </c>
      <c r="H141" s="94">
        <f t="shared" ref="H141" si="425">SUM(G141+I141)</f>
        <v>1.4833333333333332</v>
      </c>
      <c r="I141" s="94">
        <f>SUM(I139+K139)</f>
        <v>0.74999999999999978</v>
      </c>
      <c r="J141" s="94" t="e">
        <f t="shared" ref="J141" si="426">M141+I141</f>
        <v>#DIV/0!</v>
      </c>
      <c r="K141" s="87">
        <v>2.0833333333333332E-2</v>
      </c>
      <c r="L141" s="84" t="e">
        <f t="shared" ref="L141" si="427">E141/$J$1</f>
        <v>#DIV/0!</v>
      </c>
      <c r="M141" s="86" t="e">
        <f t="shared" ref="M141" si="428">L141/24</f>
        <v>#DIV/0!</v>
      </c>
    </row>
    <row r="142" spans="2:13" ht="15.95" customHeight="1" x14ac:dyDescent="0.25">
      <c r="B142" s="129"/>
      <c r="C142" s="34">
        <v>6</v>
      </c>
      <c r="D142" s="33" t="s">
        <v>225</v>
      </c>
      <c r="E142" s="45"/>
      <c r="F142" s="45"/>
      <c r="G142" s="97"/>
      <c r="H142" s="95"/>
      <c r="I142" s="95"/>
      <c r="J142" s="95"/>
      <c r="K142" s="88"/>
      <c r="L142" s="84"/>
      <c r="M142" s="86"/>
    </row>
    <row r="143" spans="2:13" ht="15.95" customHeight="1" x14ac:dyDescent="0.25">
      <c r="B143" s="126" t="s">
        <v>76</v>
      </c>
      <c r="C143" s="34"/>
      <c r="D143" s="34"/>
      <c r="E143" s="46">
        <f t="shared" ref="E143" si="429">E141+C142</f>
        <v>402</v>
      </c>
      <c r="F143" s="46">
        <f t="shared" ref="F143" si="430">E143/$H$1</f>
        <v>17.866666666666667</v>
      </c>
      <c r="G143" s="60">
        <f t="shared" ref="G143" si="431">F143/24</f>
        <v>0.74444444444444446</v>
      </c>
      <c r="H143" s="58">
        <f t="shared" ref="H143" si="432">SUM(G143+I143)</f>
        <v>1.5152777777777775</v>
      </c>
      <c r="I143" s="58">
        <f>SUM(I141+K141)</f>
        <v>0.77083333333333315</v>
      </c>
      <c r="J143" s="58" t="e">
        <f t="shared" ref="J143" si="433">M143+I143</f>
        <v>#DIV/0!</v>
      </c>
      <c r="K143" s="66"/>
      <c r="L143" s="84" t="e">
        <f t="shared" ref="L143" si="434">E143/$J$1</f>
        <v>#DIV/0!</v>
      </c>
      <c r="M143" s="86" t="e">
        <f t="shared" ref="M143" si="435">L143/24</f>
        <v>#DIV/0!</v>
      </c>
    </row>
    <row r="144" spans="2:13" ht="15.95" customHeight="1" x14ac:dyDescent="0.25">
      <c r="B144" s="127"/>
      <c r="C144" s="34">
        <v>6</v>
      </c>
      <c r="D144" s="33" t="s">
        <v>227</v>
      </c>
      <c r="E144" s="47"/>
      <c r="F144" s="47"/>
      <c r="G144" s="61"/>
      <c r="H144" s="59"/>
      <c r="I144" s="59"/>
      <c r="J144" s="59"/>
      <c r="K144" s="67"/>
      <c r="L144" s="84"/>
      <c r="M144" s="86"/>
    </row>
    <row r="145" spans="2:13" ht="15.95" customHeight="1" x14ac:dyDescent="0.25">
      <c r="B145" s="110" t="s">
        <v>77</v>
      </c>
      <c r="C145" s="34"/>
      <c r="D145" s="34"/>
      <c r="E145" s="42">
        <f t="shared" ref="E145" si="436">E143+C144</f>
        <v>408</v>
      </c>
      <c r="F145" s="46">
        <f t="shared" ref="F145" si="437">E145/$H$1</f>
        <v>18.133333333333333</v>
      </c>
      <c r="G145" s="60">
        <f t="shared" ref="G145" si="438">F145/24</f>
        <v>0.75555555555555554</v>
      </c>
      <c r="H145" s="58">
        <f t="shared" ref="H145" si="439">SUM(G145+I145)</f>
        <v>1.5263888888888886</v>
      </c>
      <c r="I145" s="58">
        <f>SUM(I143+K143)</f>
        <v>0.77083333333333315</v>
      </c>
      <c r="J145" s="58" t="e">
        <f t="shared" ref="J145" si="440">M145+I145</f>
        <v>#DIV/0!</v>
      </c>
      <c r="K145" s="66"/>
      <c r="L145" s="84" t="e">
        <f t="shared" ref="L145" si="441">E145/$J$1</f>
        <v>#DIV/0!</v>
      </c>
      <c r="M145" s="86" t="e">
        <f t="shared" ref="M145" si="442">L145/24</f>
        <v>#DIV/0!</v>
      </c>
    </row>
    <row r="146" spans="2:13" ht="15.95" customHeight="1" x14ac:dyDescent="0.25">
      <c r="B146" s="111"/>
      <c r="C146" s="34">
        <v>8</v>
      </c>
      <c r="D146" s="33" t="s">
        <v>317</v>
      </c>
      <c r="E146" s="43"/>
      <c r="F146" s="47"/>
      <c r="G146" s="61"/>
      <c r="H146" s="59"/>
      <c r="I146" s="59"/>
      <c r="J146" s="59"/>
      <c r="K146" s="67"/>
      <c r="L146" s="84"/>
      <c r="M146" s="86"/>
    </row>
    <row r="147" spans="2:13" ht="15.95" customHeight="1" x14ac:dyDescent="0.25">
      <c r="B147" s="112" t="s">
        <v>78</v>
      </c>
      <c r="C147" s="34"/>
      <c r="D147" s="34"/>
      <c r="E147" s="46">
        <f t="shared" ref="E147" si="443">E145+C146</f>
        <v>416</v>
      </c>
      <c r="F147" s="46">
        <f t="shared" ref="F147" si="444">E147/$H$1</f>
        <v>18.488888888888887</v>
      </c>
      <c r="G147" s="60">
        <f t="shared" ref="G147" si="445">F147/24</f>
        <v>0.77037037037037026</v>
      </c>
      <c r="H147" s="58">
        <f t="shared" ref="H147" si="446">SUM(G147+I147)</f>
        <v>1.5412037037037034</v>
      </c>
      <c r="I147" s="58">
        <f>SUM(I145+K145)</f>
        <v>0.77083333333333315</v>
      </c>
      <c r="J147" s="58" t="e">
        <f t="shared" ref="J147" si="447">M147+I147</f>
        <v>#DIV/0!</v>
      </c>
      <c r="K147" s="66"/>
      <c r="L147" s="84" t="e">
        <f t="shared" ref="L147" si="448">E147/$J$1</f>
        <v>#DIV/0!</v>
      </c>
      <c r="M147" s="86" t="e">
        <f t="shared" ref="M147" si="449">L147/24</f>
        <v>#DIV/0!</v>
      </c>
    </row>
    <row r="148" spans="2:13" ht="15.95" customHeight="1" x14ac:dyDescent="0.25">
      <c r="B148" s="109"/>
      <c r="C148" s="34">
        <v>20</v>
      </c>
      <c r="D148" s="33" t="s">
        <v>318</v>
      </c>
      <c r="E148" s="47"/>
      <c r="F148" s="47"/>
      <c r="G148" s="61"/>
      <c r="H148" s="59"/>
      <c r="I148" s="59"/>
      <c r="J148" s="59"/>
      <c r="K148" s="67"/>
      <c r="L148" s="84"/>
      <c r="M148" s="86"/>
    </row>
    <row r="149" spans="2:13" ht="15.95" customHeight="1" x14ac:dyDescent="0.25">
      <c r="B149" s="115" t="s">
        <v>79</v>
      </c>
      <c r="C149" s="34"/>
      <c r="D149" s="34"/>
      <c r="E149" s="42">
        <f t="shared" ref="E149" si="450">E147+C148</f>
        <v>436</v>
      </c>
      <c r="F149" s="46">
        <f>E149/$H$1</f>
        <v>19.377777777777776</v>
      </c>
      <c r="G149" s="60">
        <f t="shared" ref="G149" si="451">F149/24</f>
        <v>0.80740740740740735</v>
      </c>
      <c r="H149" s="58">
        <f>SUM(G149+I149)</f>
        <v>1.5782407407407404</v>
      </c>
      <c r="I149" s="58">
        <f>SUM(I147+K147)</f>
        <v>0.77083333333333315</v>
      </c>
      <c r="J149" s="58" t="e">
        <f t="shared" ref="J149" si="452">M149+I149</f>
        <v>#DIV/0!</v>
      </c>
      <c r="K149" s="89"/>
      <c r="L149" s="84" t="e">
        <f t="shared" ref="L149" si="453">E149/$J$1</f>
        <v>#DIV/0!</v>
      </c>
      <c r="M149" s="86" t="e">
        <f t="shared" ref="M149" si="454">L149/24</f>
        <v>#DIV/0!</v>
      </c>
    </row>
    <row r="150" spans="2:13" ht="15.95" customHeight="1" x14ac:dyDescent="0.25">
      <c r="B150" s="116"/>
      <c r="C150" s="34">
        <v>8</v>
      </c>
      <c r="D150" s="33" t="s">
        <v>319</v>
      </c>
      <c r="E150" s="43"/>
      <c r="F150" s="47"/>
      <c r="G150" s="61"/>
      <c r="H150" s="59"/>
      <c r="I150" s="59"/>
      <c r="J150" s="59"/>
      <c r="K150" s="67"/>
      <c r="L150" s="84"/>
      <c r="M150" s="86"/>
    </row>
    <row r="151" spans="2:13" ht="15.95" customHeight="1" x14ac:dyDescent="0.25">
      <c r="B151" s="112" t="s">
        <v>80</v>
      </c>
      <c r="C151" s="34"/>
      <c r="D151" s="34"/>
      <c r="E151" s="46">
        <f t="shared" ref="E151" si="455">E149+C150</f>
        <v>444</v>
      </c>
      <c r="F151" s="46">
        <f t="shared" ref="F151" si="456">E151/$H$1</f>
        <v>19.733333333333334</v>
      </c>
      <c r="G151" s="60">
        <f t="shared" ref="G151" si="457">F151/24</f>
        <v>0.8222222222222223</v>
      </c>
      <c r="H151" s="58">
        <f>SUM(G151+I151)</f>
        <v>1.5930555555555554</v>
      </c>
      <c r="I151" s="58">
        <f>SUM(I149+K149)</f>
        <v>0.77083333333333315</v>
      </c>
      <c r="J151" s="58" t="e">
        <f>M151+I151</f>
        <v>#DIV/0!</v>
      </c>
      <c r="K151" s="66"/>
      <c r="L151" s="84" t="e">
        <f t="shared" ref="L151" si="458">E151/$J$1</f>
        <v>#DIV/0!</v>
      </c>
      <c r="M151" s="86" t="e">
        <f t="shared" ref="M151" si="459">L151/24</f>
        <v>#DIV/0!</v>
      </c>
    </row>
    <row r="152" spans="2:13" ht="15.95" customHeight="1" x14ac:dyDescent="0.25">
      <c r="B152" s="109"/>
      <c r="C152" s="34">
        <v>8</v>
      </c>
      <c r="D152" s="33" t="s">
        <v>228</v>
      </c>
      <c r="E152" s="47"/>
      <c r="F152" s="47"/>
      <c r="G152" s="61"/>
      <c r="H152" s="59"/>
      <c r="I152" s="59"/>
      <c r="J152" s="59"/>
      <c r="K152" s="67"/>
      <c r="L152" s="84"/>
      <c r="M152" s="86"/>
    </row>
    <row r="153" spans="2:13" ht="15.95" customHeight="1" x14ac:dyDescent="0.25">
      <c r="B153" s="110" t="s">
        <v>81</v>
      </c>
      <c r="C153" s="34"/>
      <c r="D153" s="34"/>
      <c r="E153" s="42">
        <f t="shared" ref="E153" si="460">E151+C152</f>
        <v>452</v>
      </c>
      <c r="F153" s="46">
        <f t="shared" ref="F153" si="461">E153/$H$1</f>
        <v>20.088888888888889</v>
      </c>
      <c r="G153" s="60">
        <f t="shared" ref="G153" si="462">F153/24</f>
        <v>0.83703703703703702</v>
      </c>
      <c r="H153" s="58">
        <f t="shared" ref="H153" si="463">SUM(G153+I153)</f>
        <v>1.6078703703703701</v>
      </c>
      <c r="I153" s="58">
        <f>SUM(I151+K151)</f>
        <v>0.77083333333333315</v>
      </c>
      <c r="J153" s="58" t="e">
        <f t="shared" ref="J153" si="464">M153+I153</f>
        <v>#DIV/0!</v>
      </c>
      <c r="K153" s="66"/>
      <c r="L153" s="84" t="e">
        <f t="shared" ref="L153" si="465">E153/$J$1</f>
        <v>#DIV/0!</v>
      </c>
      <c r="M153" s="86" t="e">
        <f t="shared" ref="M153" si="466">L153/24</f>
        <v>#DIV/0!</v>
      </c>
    </row>
    <row r="154" spans="2:13" ht="15.95" customHeight="1" x14ac:dyDescent="0.25">
      <c r="B154" s="111"/>
      <c r="C154" s="34">
        <v>2</v>
      </c>
      <c r="D154" s="33" t="s">
        <v>229</v>
      </c>
      <c r="E154" s="43"/>
      <c r="F154" s="47"/>
      <c r="G154" s="61"/>
      <c r="H154" s="59"/>
      <c r="I154" s="59"/>
      <c r="J154" s="59"/>
      <c r="K154" s="67"/>
      <c r="L154" s="84"/>
      <c r="M154" s="86"/>
    </row>
    <row r="155" spans="2:13" ht="15.95" customHeight="1" x14ac:dyDescent="0.25">
      <c r="B155" s="117" t="s">
        <v>230</v>
      </c>
      <c r="C155" s="34"/>
      <c r="D155" s="34"/>
      <c r="E155" s="44">
        <f t="shared" ref="E155" si="467">E153+C154</f>
        <v>454</v>
      </c>
      <c r="F155" s="46">
        <f t="shared" ref="F155" si="468">E155/$H$1</f>
        <v>20.177777777777777</v>
      </c>
      <c r="G155" s="60">
        <f t="shared" ref="G155" si="469">F155/24</f>
        <v>0.84074074074074068</v>
      </c>
      <c r="H155" s="94">
        <f t="shared" ref="H155" si="470">SUM(G155+I155)</f>
        <v>1.6115740740740738</v>
      </c>
      <c r="I155" s="94">
        <f>SUM(I153+K153)</f>
        <v>0.77083333333333315</v>
      </c>
      <c r="J155" s="94" t="e">
        <f t="shared" ref="J155" si="471">M155+I155</f>
        <v>#DIV/0!</v>
      </c>
      <c r="K155" s="87">
        <v>1.0416666666666666E-2</v>
      </c>
      <c r="L155" s="84" t="e">
        <f t="shared" ref="L155" si="472">E155/$J$1</f>
        <v>#DIV/0!</v>
      </c>
      <c r="M155" s="86" t="e">
        <f t="shared" ref="M155" si="473">L155/24</f>
        <v>#DIV/0!</v>
      </c>
    </row>
    <row r="156" spans="2:13" ht="15.95" customHeight="1" x14ac:dyDescent="0.25">
      <c r="B156" s="118"/>
      <c r="C156" s="34">
        <v>4</v>
      </c>
      <c r="D156" s="33" t="s">
        <v>231</v>
      </c>
      <c r="E156" s="45"/>
      <c r="F156" s="47"/>
      <c r="G156" s="61"/>
      <c r="H156" s="95"/>
      <c r="I156" s="95"/>
      <c r="J156" s="95"/>
      <c r="K156" s="88"/>
      <c r="L156" s="84"/>
      <c r="M156" s="86"/>
    </row>
    <row r="157" spans="2:13" ht="15.95" customHeight="1" x14ac:dyDescent="0.25">
      <c r="B157" s="112" t="s">
        <v>82</v>
      </c>
      <c r="C157" s="34"/>
      <c r="D157" s="34"/>
      <c r="E157" s="46">
        <f t="shared" ref="E157" si="474">E155+C156</f>
        <v>458</v>
      </c>
      <c r="F157" s="46">
        <f t="shared" ref="F157" si="475">E157/$H$1</f>
        <v>20.355555555555554</v>
      </c>
      <c r="G157" s="60">
        <f t="shared" ref="G157" si="476">F157/24</f>
        <v>0.8481481481481481</v>
      </c>
      <c r="H157" s="58">
        <f t="shared" ref="H157" si="477">SUM(G157+I157)</f>
        <v>1.6293981481481479</v>
      </c>
      <c r="I157" s="58">
        <f>SUM(I155+K155)</f>
        <v>0.78124999999999978</v>
      </c>
      <c r="J157" s="58" t="e">
        <f t="shared" ref="J157" si="478">M157+I157</f>
        <v>#DIV/0!</v>
      </c>
      <c r="K157" s="85"/>
      <c r="L157" s="84" t="e">
        <f t="shared" ref="L157" si="479">E157/$J$1</f>
        <v>#DIV/0!</v>
      </c>
      <c r="M157" s="86" t="e">
        <f t="shared" ref="M157" si="480">L157/24</f>
        <v>#DIV/0!</v>
      </c>
    </row>
    <row r="158" spans="2:13" ht="15.95" customHeight="1" x14ac:dyDescent="0.25">
      <c r="B158" s="109"/>
      <c r="C158" s="34">
        <v>6</v>
      </c>
      <c r="D158" s="33" t="s">
        <v>232</v>
      </c>
      <c r="E158" s="47"/>
      <c r="F158" s="47"/>
      <c r="G158" s="61"/>
      <c r="H158" s="59"/>
      <c r="I158" s="59"/>
      <c r="J158" s="59"/>
      <c r="K158" s="67"/>
      <c r="L158" s="84"/>
      <c r="M158" s="86"/>
    </row>
    <row r="159" spans="2:13" ht="15.95" customHeight="1" x14ac:dyDescent="0.25">
      <c r="B159" s="110" t="s">
        <v>83</v>
      </c>
      <c r="C159" s="34"/>
      <c r="D159" s="34"/>
      <c r="E159" s="42">
        <f t="shared" ref="E159" si="481">E157+C158</f>
        <v>464</v>
      </c>
      <c r="F159" s="46">
        <f t="shared" ref="F159" si="482">E159/$H$1</f>
        <v>20.622222222222224</v>
      </c>
      <c r="G159" s="60">
        <f t="shared" ref="G159" si="483">F159/24</f>
        <v>0.85925925925925928</v>
      </c>
      <c r="H159" s="58">
        <f t="shared" ref="H159" si="484">SUM(G159+I159)</f>
        <v>1.6405092592592592</v>
      </c>
      <c r="I159" s="58">
        <f>SUM(I157+K157)</f>
        <v>0.78124999999999978</v>
      </c>
      <c r="J159" s="58" t="e">
        <f t="shared" ref="J159" si="485">M159+I159</f>
        <v>#DIV/0!</v>
      </c>
      <c r="K159" s="66"/>
      <c r="L159" s="84" t="e">
        <f t="shared" ref="L159" si="486">E159/$J$1</f>
        <v>#DIV/0!</v>
      </c>
      <c r="M159" s="86" t="e">
        <f t="shared" ref="M159" si="487">L159/24</f>
        <v>#DIV/0!</v>
      </c>
    </row>
    <row r="160" spans="2:13" ht="15.95" customHeight="1" x14ac:dyDescent="0.25">
      <c r="B160" s="111"/>
      <c r="C160" s="34">
        <v>4</v>
      </c>
      <c r="D160" s="33" t="s">
        <v>320</v>
      </c>
      <c r="E160" s="43"/>
      <c r="F160" s="47"/>
      <c r="G160" s="61"/>
      <c r="H160" s="59"/>
      <c r="I160" s="59"/>
      <c r="J160" s="59"/>
      <c r="K160" s="67"/>
      <c r="L160" s="84"/>
      <c r="M160" s="86"/>
    </row>
    <row r="161" spans="2:13" ht="15.95" customHeight="1" x14ac:dyDescent="0.25">
      <c r="B161" s="112" t="s">
        <v>84</v>
      </c>
      <c r="C161" s="34"/>
      <c r="D161" s="34"/>
      <c r="E161" s="46">
        <f t="shared" ref="E161" si="488">E159+C160</f>
        <v>468</v>
      </c>
      <c r="F161" s="46">
        <f t="shared" ref="F161" si="489">E161/$H$1</f>
        <v>20.8</v>
      </c>
      <c r="G161" s="60">
        <f t="shared" ref="G161" si="490">F161/24</f>
        <v>0.8666666666666667</v>
      </c>
      <c r="H161" s="58">
        <f t="shared" ref="H161" si="491">SUM(G161+I161)</f>
        <v>1.6479166666666665</v>
      </c>
      <c r="I161" s="58">
        <f>SUM(I159+K159)</f>
        <v>0.78124999999999978</v>
      </c>
      <c r="J161" s="58" t="e">
        <f t="shared" ref="J161" si="492">M161+I161</f>
        <v>#DIV/0!</v>
      </c>
      <c r="K161" s="66"/>
      <c r="L161" s="84" t="e">
        <f t="shared" ref="L161" si="493">E161/$J$1</f>
        <v>#DIV/0!</v>
      </c>
      <c r="M161" s="86" t="e">
        <f t="shared" ref="M161" si="494">L161/24</f>
        <v>#DIV/0!</v>
      </c>
    </row>
    <row r="162" spans="2:13" ht="15.95" customHeight="1" x14ac:dyDescent="0.25">
      <c r="B162" s="109"/>
      <c r="C162" s="34">
        <v>11</v>
      </c>
      <c r="D162" s="33" t="s">
        <v>321</v>
      </c>
      <c r="E162" s="47"/>
      <c r="F162" s="47"/>
      <c r="G162" s="61"/>
      <c r="H162" s="59"/>
      <c r="I162" s="59"/>
      <c r="J162" s="59"/>
      <c r="K162" s="67"/>
      <c r="L162" s="84"/>
      <c r="M162" s="86"/>
    </row>
    <row r="163" spans="2:13" ht="15.95" customHeight="1" x14ac:dyDescent="0.25">
      <c r="B163" s="110" t="s">
        <v>85</v>
      </c>
      <c r="C163" s="34"/>
      <c r="D163" s="34"/>
      <c r="E163" s="42">
        <f t="shared" ref="E163" si="495">E161+C162</f>
        <v>479</v>
      </c>
      <c r="F163" s="46">
        <f t="shared" ref="F163" si="496">E163/$H$1</f>
        <v>21.288888888888888</v>
      </c>
      <c r="G163" s="60">
        <f t="shared" ref="G163" si="497">F163/24</f>
        <v>0.88703703703703696</v>
      </c>
      <c r="H163" s="58">
        <f t="shared" ref="H163" si="498">SUM(G163+I163)</f>
        <v>1.6682870370370368</v>
      </c>
      <c r="I163" s="58">
        <f>SUM(I161+K161)</f>
        <v>0.78124999999999978</v>
      </c>
      <c r="J163" s="58" t="e">
        <f t="shared" ref="J163" si="499">M163+I163</f>
        <v>#DIV/0!</v>
      </c>
      <c r="K163" s="66"/>
      <c r="L163" s="84" t="e">
        <f t="shared" ref="L163" si="500">E163/$J$1</f>
        <v>#DIV/0!</v>
      </c>
      <c r="M163" s="86" t="e">
        <f t="shared" ref="M163" si="501">L163/24</f>
        <v>#DIV/0!</v>
      </c>
    </row>
    <row r="164" spans="2:13" ht="15.95" customHeight="1" x14ac:dyDescent="0.25">
      <c r="B164" s="111"/>
      <c r="C164" s="33">
        <v>8</v>
      </c>
      <c r="D164" s="33" t="s">
        <v>322</v>
      </c>
      <c r="E164" s="43"/>
      <c r="F164" s="47"/>
      <c r="G164" s="61"/>
      <c r="H164" s="59"/>
      <c r="I164" s="59"/>
      <c r="J164" s="59"/>
      <c r="K164" s="67"/>
      <c r="L164" s="84"/>
      <c r="M164" s="86"/>
    </row>
    <row r="165" spans="2:13" ht="15.95" customHeight="1" x14ac:dyDescent="0.25">
      <c r="B165" s="112" t="s">
        <v>86</v>
      </c>
      <c r="C165" s="34"/>
      <c r="D165" s="34"/>
      <c r="E165" s="46">
        <f t="shared" ref="E165" si="502">E163+C164</f>
        <v>487</v>
      </c>
      <c r="F165" s="46">
        <f>E165/$H$1</f>
        <v>21.644444444444446</v>
      </c>
      <c r="G165" s="60">
        <f t="shared" ref="G165" si="503">F165/24</f>
        <v>0.9018518518518519</v>
      </c>
      <c r="H165" s="58">
        <f>SUM(G165+I165)</f>
        <v>1.6831018518518517</v>
      </c>
      <c r="I165" s="58">
        <f>SUM(I163+K163)</f>
        <v>0.78124999999999978</v>
      </c>
      <c r="J165" s="58" t="e">
        <f t="shared" ref="J165" si="504">M165+I165</f>
        <v>#DIV/0!</v>
      </c>
      <c r="K165" s="89"/>
      <c r="L165" s="84" t="e">
        <f t="shared" ref="L165" si="505">E165/$J$1</f>
        <v>#DIV/0!</v>
      </c>
      <c r="M165" s="86" t="e">
        <f t="shared" ref="M165" si="506">L165/24</f>
        <v>#DIV/0!</v>
      </c>
    </row>
    <row r="166" spans="2:13" ht="15.95" customHeight="1" x14ac:dyDescent="0.25">
      <c r="B166" s="109"/>
      <c r="C166" s="34">
        <v>4</v>
      </c>
      <c r="D166" s="33" t="s">
        <v>233</v>
      </c>
      <c r="E166" s="47"/>
      <c r="F166" s="47"/>
      <c r="G166" s="61"/>
      <c r="H166" s="59"/>
      <c r="I166" s="59"/>
      <c r="J166" s="59"/>
      <c r="K166" s="67"/>
      <c r="L166" s="84"/>
      <c r="M166" s="86"/>
    </row>
    <row r="167" spans="2:13" ht="15.95" customHeight="1" x14ac:dyDescent="0.25">
      <c r="B167" s="115" t="s">
        <v>87</v>
      </c>
      <c r="C167" s="34"/>
      <c r="D167" s="34"/>
      <c r="E167" s="42">
        <f t="shared" ref="E167" si="507">E165+C166</f>
        <v>491</v>
      </c>
      <c r="F167" s="46">
        <f t="shared" ref="F167" si="508">E167/$H$1</f>
        <v>21.822222222222223</v>
      </c>
      <c r="G167" s="60">
        <f t="shared" ref="G167" si="509">F167/24</f>
        <v>0.90925925925925932</v>
      </c>
      <c r="H167" s="58">
        <f>SUM(G167+I167)</f>
        <v>1.690509259259259</v>
      </c>
      <c r="I167" s="58">
        <f>SUM(I165+K165)</f>
        <v>0.78124999999999978</v>
      </c>
      <c r="J167" s="58" t="e">
        <f>M167+I167</f>
        <v>#DIV/0!</v>
      </c>
      <c r="K167" s="89"/>
      <c r="L167" s="84" t="e">
        <f t="shared" ref="L167" si="510">E167/$J$1</f>
        <v>#DIV/0!</v>
      </c>
      <c r="M167" s="86" t="e">
        <f t="shared" ref="M167" si="511">L167/24</f>
        <v>#DIV/0!</v>
      </c>
    </row>
    <row r="168" spans="2:13" ht="15.95" customHeight="1" x14ac:dyDescent="0.25">
      <c r="B168" s="116"/>
      <c r="C168" s="34">
        <v>3</v>
      </c>
      <c r="D168" s="33" t="s">
        <v>234</v>
      </c>
      <c r="E168" s="43"/>
      <c r="F168" s="47"/>
      <c r="G168" s="61"/>
      <c r="H168" s="59"/>
      <c r="I168" s="59"/>
      <c r="J168" s="59"/>
      <c r="K168" s="98"/>
      <c r="L168" s="84"/>
      <c r="M168" s="86"/>
    </row>
    <row r="169" spans="2:13" ht="15.95" customHeight="1" x14ac:dyDescent="0.25">
      <c r="B169" s="112" t="s">
        <v>88</v>
      </c>
      <c r="C169" s="34"/>
      <c r="D169" s="34"/>
      <c r="E169" s="46">
        <f t="shared" ref="E169" si="512">E167+C168</f>
        <v>494</v>
      </c>
      <c r="F169" s="46">
        <f t="shared" ref="F169" si="513">E169/$H$1</f>
        <v>21.955555555555556</v>
      </c>
      <c r="G169" s="60">
        <f t="shared" ref="G169" si="514">F169/24</f>
        <v>0.91481481481481486</v>
      </c>
      <c r="H169" s="58">
        <f t="shared" ref="H169" si="515">SUM(G169+I169)</f>
        <v>1.6960648148148145</v>
      </c>
      <c r="I169" s="58">
        <f>SUM(I167+K167)</f>
        <v>0.78124999999999978</v>
      </c>
      <c r="J169" s="58" t="e">
        <f t="shared" ref="J169" si="516">M169+I169</f>
        <v>#DIV/0!</v>
      </c>
      <c r="K169" s="66"/>
      <c r="L169" s="84" t="e">
        <f t="shared" ref="L169" si="517">E169/$J$1</f>
        <v>#DIV/0!</v>
      </c>
      <c r="M169" s="86" t="e">
        <f t="shared" ref="M169" si="518">L169/24</f>
        <v>#DIV/0!</v>
      </c>
    </row>
    <row r="170" spans="2:13" ht="15.95" customHeight="1" x14ac:dyDescent="0.25">
      <c r="B170" s="109"/>
      <c r="C170" s="34">
        <v>4</v>
      </c>
      <c r="D170" s="33" t="s">
        <v>323</v>
      </c>
      <c r="E170" s="47"/>
      <c r="F170" s="47"/>
      <c r="G170" s="61"/>
      <c r="H170" s="59"/>
      <c r="I170" s="59"/>
      <c r="J170" s="59"/>
      <c r="K170" s="67"/>
      <c r="L170" s="84"/>
      <c r="M170" s="86"/>
    </row>
    <row r="171" spans="2:13" ht="15.95" customHeight="1" x14ac:dyDescent="0.25">
      <c r="B171" s="110" t="s">
        <v>89</v>
      </c>
      <c r="C171" s="34"/>
      <c r="D171" s="34"/>
      <c r="E171" s="42">
        <f t="shared" ref="E171" si="519">E169+C170</f>
        <v>498</v>
      </c>
      <c r="F171" s="46">
        <f t="shared" ref="F171" si="520">E171/$H$1</f>
        <v>22.133333333333333</v>
      </c>
      <c r="G171" s="60">
        <f t="shared" ref="G171" si="521">F171/24</f>
        <v>0.92222222222222217</v>
      </c>
      <c r="H171" s="58">
        <f t="shared" ref="H171" si="522">SUM(G171+I171)</f>
        <v>1.7034722222222221</v>
      </c>
      <c r="I171" s="58">
        <f>SUM(I169+K169)</f>
        <v>0.78124999999999978</v>
      </c>
      <c r="J171" s="58" t="e">
        <f t="shared" ref="J171" si="523">M171+I171</f>
        <v>#DIV/0!</v>
      </c>
      <c r="K171" s="66"/>
      <c r="L171" s="84" t="e">
        <f t="shared" ref="L171" si="524">E171/$J$1</f>
        <v>#DIV/0!</v>
      </c>
      <c r="M171" s="86" t="e">
        <f t="shared" ref="M171" si="525">L171/24</f>
        <v>#DIV/0!</v>
      </c>
    </row>
    <row r="172" spans="2:13" ht="15.95" customHeight="1" x14ac:dyDescent="0.25">
      <c r="B172" s="111"/>
      <c r="C172" s="34">
        <v>6</v>
      </c>
      <c r="D172" s="33" t="s">
        <v>235</v>
      </c>
      <c r="E172" s="43"/>
      <c r="F172" s="47"/>
      <c r="G172" s="61"/>
      <c r="H172" s="59"/>
      <c r="I172" s="59"/>
      <c r="J172" s="59"/>
      <c r="K172" s="67"/>
      <c r="L172" s="84"/>
      <c r="M172" s="86"/>
    </row>
    <row r="173" spans="2:13" ht="15.95" customHeight="1" x14ac:dyDescent="0.25">
      <c r="B173" s="112" t="s">
        <v>90</v>
      </c>
      <c r="C173" s="34"/>
      <c r="D173" s="34"/>
      <c r="E173" s="46">
        <f t="shared" ref="E173" si="526">E171+C172</f>
        <v>504</v>
      </c>
      <c r="F173" s="46">
        <f t="shared" ref="F173" si="527">E173/$H$1</f>
        <v>22.4</v>
      </c>
      <c r="G173" s="60">
        <f t="shared" ref="G173" si="528">F173/24</f>
        <v>0.93333333333333324</v>
      </c>
      <c r="H173" s="58">
        <f t="shared" ref="H173" si="529">SUM(G173+I173)</f>
        <v>1.7145833333333331</v>
      </c>
      <c r="I173" s="58">
        <f>SUM(I171+K171)</f>
        <v>0.78124999999999978</v>
      </c>
      <c r="J173" s="58" t="e">
        <f t="shared" ref="J173" si="530">M173+I173</f>
        <v>#DIV/0!</v>
      </c>
      <c r="K173" s="85"/>
      <c r="L173" s="84" t="e">
        <f t="shared" ref="L173" si="531">E173/$J$1</f>
        <v>#DIV/0!</v>
      </c>
      <c r="M173" s="86" t="e">
        <f t="shared" ref="M173" si="532">L173/24</f>
        <v>#DIV/0!</v>
      </c>
    </row>
    <row r="174" spans="2:13" ht="15.95" customHeight="1" x14ac:dyDescent="0.25">
      <c r="B174" s="109"/>
      <c r="C174" s="34">
        <v>6</v>
      </c>
      <c r="D174" s="33" t="s">
        <v>236</v>
      </c>
      <c r="E174" s="47"/>
      <c r="F174" s="47"/>
      <c r="G174" s="61"/>
      <c r="H174" s="59"/>
      <c r="I174" s="59"/>
      <c r="J174" s="59"/>
      <c r="K174" s="67"/>
      <c r="L174" s="84"/>
      <c r="M174" s="86"/>
    </row>
    <row r="175" spans="2:13" ht="15.95" customHeight="1" x14ac:dyDescent="0.25">
      <c r="B175" s="110" t="s">
        <v>91</v>
      </c>
      <c r="C175" s="34"/>
      <c r="D175" s="34"/>
      <c r="E175" s="42">
        <f t="shared" ref="E175" si="533">E173+C174</f>
        <v>510</v>
      </c>
      <c r="F175" s="46">
        <f t="shared" ref="F175" si="534">E175/$H$1</f>
        <v>22.666666666666668</v>
      </c>
      <c r="G175" s="60">
        <f t="shared" ref="G175" si="535">F175/24</f>
        <v>0.94444444444444453</v>
      </c>
      <c r="H175" s="58">
        <f t="shared" ref="H175" si="536">SUM(G175+I175)</f>
        <v>1.7256944444444442</v>
      </c>
      <c r="I175" s="58">
        <f>SUM(I173+K173)</f>
        <v>0.78124999999999978</v>
      </c>
      <c r="J175" s="58" t="e">
        <f t="shared" ref="J175" si="537">M175+I175</f>
        <v>#DIV/0!</v>
      </c>
      <c r="K175" s="66"/>
      <c r="L175" s="84" t="e">
        <f t="shared" ref="L175" si="538">E175/$J$1</f>
        <v>#DIV/0!</v>
      </c>
      <c r="M175" s="86" t="e">
        <f t="shared" ref="M175" si="539">L175/24</f>
        <v>#DIV/0!</v>
      </c>
    </row>
    <row r="176" spans="2:13" ht="15.95" customHeight="1" x14ac:dyDescent="0.25">
      <c r="B176" s="111"/>
      <c r="C176" s="34">
        <v>4</v>
      </c>
      <c r="D176" s="33" t="s">
        <v>237</v>
      </c>
      <c r="E176" s="43"/>
      <c r="F176" s="47"/>
      <c r="G176" s="61"/>
      <c r="H176" s="59"/>
      <c r="I176" s="59"/>
      <c r="J176" s="59"/>
      <c r="K176" s="67"/>
      <c r="L176" s="84"/>
      <c r="M176" s="86"/>
    </row>
    <row r="177" spans="2:13" ht="15.95" customHeight="1" x14ac:dyDescent="0.25">
      <c r="B177" s="112" t="s">
        <v>92</v>
      </c>
      <c r="C177" s="34"/>
      <c r="D177" s="34"/>
      <c r="E177" s="46">
        <f t="shared" ref="E177" si="540">E175+C176</f>
        <v>514</v>
      </c>
      <c r="F177" s="46">
        <f t="shared" ref="F177" si="541">E177/$H$1</f>
        <v>22.844444444444445</v>
      </c>
      <c r="G177" s="60">
        <f t="shared" ref="G177" si="542">F177/24</f>
        <v>0.95185185185185184</v>
      </c>
      <c r="H177" s="58">
        <f t="shared" ref="H177" si="543">SUM(G177+I177)</f>
        <v>1.7331018518518517</v>
      </c>
      <c r="I177" s="58">
        <f>SUM(I175+K175)</f>
        <v>0.78124999999999978</v>
      </c>
      <c r="J177" s="58" t="e">
        <f t="shared" ref="J177" si="544">M177+I177</f>
        <v>#DIV/0!</v>
      </c>
      <c r="K177" s="66"/>
      <c r="L177" s="84" t="e">
        <f t="shared" ref="L177" si="545">E177/$J$1</f>
        <v>#DIV/0!</v>
      </c>
      <c r="M177" s="86" t="e">
        <f t="shared" ref="M177" si="546">L177/24</f>
        <v>#DIV/0!</v>
      </c>
    </row>
    <row r="178" spans="2:13" ht="15.95" customHeight="1" x14ac:dyDescent="0.25">
      <c r="B178" s="109"/>
      <c r="C178" s="34">
        <v>3</v>
      </c>
      <c r="D178" s="33" t="s">
        <v>238</v>
      </c>
      <c r="E178" s="47"/>
      <c r="F178" s="47"/>
      <c r="G178" s="61"/>
      <c r="H178" s="59"/>
      <c r="I178" s="59"/>
      <c r="J178" s="59"/>
      <c r="K178" s="67"/>
      <c r="L178" s="84"/>
      <c r="M178" s="86"/>
    </row>
    <row r="179" spans="2:13" ht="15.95" customHeight="1" x14ac:dyDescent="0.25">
      <c r="B179" s="121" t="s">
        <v>239</v>
      </c>
      <c r="C179" s="34"/>
      <c r="D179" s="34"/>
      <c r="E179" s="44">
        <f t="shared" ref="E179" si="547">E177+C178</f>
        <v>517</v>
      </c>
      <c r="F179" s="44">
        <f t="shared" ref="F179" si="548">E179/$H$1</f>
        <v>22.977777777777778</v>
      </c>
      <c r="G179" s="96">
        <f t="shared" ref="G179" si="549">F179/24</f>
        <v>0.95740740740740737</v>
      </c>
      <c r="H179" s="94">
        <f t="shared" ref="H179" si="550">SUM(G179+I179)</f>
        <v>1.7386574074074073</v>
      </c>
      <c r="I179" s="94">
        <f>SUM(I177+K177)</f>
        <v>0.78124999999999978</v>
      </c>
      <c r="J179" s="94" t="e">
        <f t="shared" ref="J179" si="551">M179+I179</f>
        <v>#DIV/0!</v>
      </c>
      <c r="K179" s="87"/>
      <c r="L179" s="84" t="e">
        <f t="shared" ref="L179" si="552">E179/$J$1</f>
        <v>#DIV/0!</v>
      </c>
      <c r="M179" s="86" t="e">
        <f t="shared" ref="M179" si="553">L179/24</f>
        <v>#DIV/0!</v>
      </c>
    </row>
    <row r="180" spans="2:13" ht="15.95" customHeight="1" x14ac:dyDescent="0.25">
      <c r="B180" s="125"/>
      <c r="C180" s="34">
        <v>0</v>
      </c>
      <c r="D180" s="33" t="s">
        <v>241</v>
      </c>
      <c r="E180" s="45"/>
      <c r="F180" s="45"/>
      <c r="G180" s="97"/>
      <c r="H180" s="95"/>
      <c r="I180" s="95"/>
      <c r="J180" s="95"/>
      <c r="K180" s="88"/>
      <c r="L180" s="84"/>
      <c r="M180" s="86"/>
    </row>
    <row r="181" spans="2:13" ht="15.95" customHeight="1" x14ac:dyDescent="0.25">
      <c r="B181" s="123" t="s">
        <v>93</v>
      </c>
      <c r="C181" s="34"/>
      <c r="D181" s="34"/>
      <c r="E181" s="44">
        <f t="shared" ref="E181" si="554">E179+C180</f>
        <v>517</v>
      </c>
      <c r="F181" s="44">
        <f>E181/$H$1</f>
        <v>22.977777777777778</v>
      </c>
      <c r="G181" s="96">
        <f t="shared" ref="G181" si="555">F181/24</f>
        <v>0.95740740740740737</v>
      </c>
      <c r="H181" s="94">
        <f>SUM(G181+I181)</f>
        <v>1.7386574074074073</v>
      </c>
      <c r="I181" s="58">
        <f>SUM(I179+K179)</f>
        <v>0.78124999999999978</v>
      </c>
      <c r="J181" s="58" t="e">
        <f t="shared" ref="J181" si="556">M181+I181</f>
        <v>#DIV/0!</v>
      </c>
      <c r="K181" s="87">
        <v>1.0416666666666666E-2</v>
      </c>
      <c r="L181" s="84" t="e">
        <f t="shared" ref="L181" si="557">E181/$J$1</f>
        <v>#DIV/0!</v>
      </c>
      <c r="M181" s="86" t="e">
        <f t="shared" ref="M181" si="558">L181/24</f>
        <v>#DIV/0!</v>
      </c>
    </row>
    <row r="182" spans="2:13" ht="15.95" customHeight="1" x14ac:dyDescent="0.25">
      <c r="B182" s="124"/>
      <c r="C182" s="34">
        <v>2</v>
      </c>
      <c r="D182" s="33" t="s">
        <v>240</v>
      </c>
      <c r="E182" s="45"/>
      <c r="F182" s="45"/>
      <c r="G182" s="97"/>
      <c r="H182" s="95"/>
      <c r="I182" s="59"/>
      <c r="J182" s="59"/>
      <c r="K182" s="88"/>
      <c r="L182" s="84"/>
      <c r="M182" s="86"/>
    </row>
    <row r="183" spans="2:13" ht="15.95" customHeight="1" x14ac:dyDescent="0.25">
      <c r="B183" s="112" t="s">
        <v>94</v>
      </c>
      <c r="C183" s="34"/>
      <c r="D183" s="34"/>
      <c r="E183" s="46">
        <f t="shared" ref="E183" si="559">E181+C182</f>
        <v>519</v>
      </c>
      <c r="F183" s="46">
        <f t="shared" ref="F183" si="560">E183/$H$1</f>
        <v>23.066666666666666</v>
      </c>
      <c r="G183" s="60">
        <f t="shared" ref="G183" si="561">F183/24</f>
        <v>0.96111111111111114</v>
      </c>
      <c r="H183" s="58">
        <f>SUM(G183+I183)</f>
        <v>1.7527777777777775</v>
      </c>
      <c r="I183" s="58">
        <f>SUM(I181+K181)</f>
        <v>0.79166666666666641</v>
      </c>
      <c r="J183" s="58" t="e">
        <f>M183+I183</f>
        <v>#DIV/0!</v>
      </c>
      <c r="K183" s="66"/>
      <c r="L183" s="84" t="e">
        <f t="shared" ref="L183" si="562">E183/$J$1</f>
        <v>#DIV/0!</v>
      </c>
      <c r="M183" s="86" t="e">
        <f t="shared" ref="M183" si="563">L183/24</f>
        <v>#DIV/0!</v>
      </c>
    </row>
    <row r="184" spans="2:13" ht="15.95" customHeight="1" x14ac:dyDescent="0.25">
      <c r="B184" s="109"/>
      <c r="C184" s="34">
        <v>7</v>
      </c>
      <c r="D184" s="33" t="s">
        <v>242</v>
      </c>
      <c r="E184" s="47"/>
      <c r="F184" s="47"/>
      <c r="G184" s="61"/>
      <c r="H184" s="59"/>
      <c r="I184" s="59"/>
      <c r="J184" s="59"/>
      <c r="K184" s="67"/>
      <c r="L184" s="84"/>
      <c r="M184" s="86"/>
    </row>
    <row r="185" spans="2:13" ht="15.95" customHeight="1" x14ac:dyDescent="0.25">
      <c r="B185" s="110" t="s">
        <v>95</v>
      </c>
      <c r="C185" s="34"/>
      <c r="D185" s="34"/>
      <c r="E185" s="42">
        <f t="shared" ref="E185" si="564">E183+C184</f>
        <v>526</v>
      </c>
      <c r="F185" s="46">
        <f t="shared" ref="F185" si="565">E185/$H$1</f>
        <v>23.377777777777776</v>
      </c>
      <c r="G185" s="60">
        <f t="shared" ref="G185" si="566">F185/24</f>
        <v>0.97407407407407398</v>
      </c>
      <c r="H185" s="58">
        <f t="shared" ref="H185" si="567">SUM(G185+I185)</f>
        <v>1.7657407407407404</v>
      </c>
      <c r="I185" s="58">
        <f>SUM(I183+K183)</f>
        <v>0.79166666666666641</v>
      </c>
      <c r="J185" s="58" t="e">
        <f t="shared" ref="J185" si="568">M185+I185</f>
        <v>#DIV/0!</v>
      </c>
      <c r="K185" s="66"/>
      <c r="L185" s="84" t="e">
        <f t="shared" ref="L185" si="569">E185/$J$1</f>
        <v>#DIV/0!</v>
      </c>
      <c r="M185" s="86" t="e">
        <f t="shared" ref="M185" si="570">L185/24</f>
        <v>#DIV/0!</v>
      </c>
    </row>
    <row r="186" spans="2:13" ht="15.95" customHeight="1" x14ac:dyDescent="0.25">
      <c r="B186" s="111"/>
      <c r="C186" s="34">
        <v>7</v>
      </c>
      <c r="D186" s="33" t="s">
        <v>243</v>
      </c>
      <c r="E186" s="43"/>
      <c r="F186" s="47"/>
      <c r="G186" s="61"/>
      <c r="H186" s="59"/>
      <c r="I186" s="59"/>
      <c r="J186" s="59"/>
      <c r="K186" s="67"/>
      <c r="L186" s="84"/>
      <c r="M186" s="86"/>
    </row>
    <row r="187" spans="2:13" ht="15.95" customHeight="1" x14ac:dyDescent="0.25">
      <c r="B187" s="112" t="s">
        <v>96</v>
      </c>
      <c r="C187" s="34"/>
      <c r="D187" s="34"/>
      <c r="E187" s="46">
        <f t="shared" ref="E187" si="571">E185+C186</f>
        <v>533</v>
      </c>
      <c r="F187" s="46">
        <f t="shared" ref="F187" si="572">E187/$H$1</f>
        <v>23.68888888888889</v>
      </c>
      <c r="G187" s="60">
        <f t="shared" ref="G187" si="573">F187/24</f>
        <v>0.98703703703703705</v>
      </c>
      <c r="H187" s="58">
        <f t="shared" ref="H187" si="574">SUM(G187+I187)</f>
        <v>1.7787037037037035</v>
      </c>
      <c r="I187" s="58">
        <f>SUM(I185+K185)</f>
        <v>0.79166666666666641</v>
      </c>
      <c r="J187" s="58" t="e">
        <f t="shared" ref="J187" si="575">M187+I187</f>
        <v>#DIV/0!</v>
      </c>
      <c r="K187" s="66"/>
      <c r="L187" s="84" t="e">
        <f t="shared" ref="L187" si="576">E187/$J$1</f>
        <v>#DIV/0!</v>
      </c>
      <c r="M187" s="86" t="e">
        <f t="shared" ref="M187" si="577">L187/24</f>
        <v>#DIV/0!</v>
      </c>
    </row>
    <row r="188" spans="2:13" ht="15.95" customHeight="1" x14ac:dyDescent="0.25">
      <c r="B188" s="109"/>
      <c r="C188" s="34">
        <v>14</v>
      </c>
      <c r="D188" s="33" t="s">
        <v>324</v>
      </c>
      <c r="E188" s="47"/>
      <c r="F188" s="47"/>
      <c r="G188" s="61"/>
      <c r="H188" s="59"/>
      <c r="I188" s="59"/>
      <c r="J188" s="59"/>
      <c r="K188" s="67"/>
      <c r="L188" s="84"/>
      <c r="M188" s="86"/>
    </row>
    <row r="189" spans="2:13" ht="15.95" customHeight="1" x14ac:dyDescent="0.25">
      <c r="B189" s="110" t="s">
        <v>97</v>
      </c>
      <c r="C189" s="34"/>
      <c r="D189" s="34"/>
      <c r="E189" s="42">
        <f t="shared" ref="E189" si="578">E187+C188</f>
        <v>547</v>
      </c>
      <c r="F189" s="46">
        <f t="shared" ref="F189" si="579">E189/$H$1</f>
        <v>24.31111111111111</v>
      </c>
      <c r="G189" s="60">
        <f t="shared" ref="G189" si="580">F189/24</f>
        <v>1.0129629629629628</v>
      </c>
      <c r="H189" s="58">
        <f t="shared" ref="H189" si="581">SUM(G189+I189)</f>
        <v>1.8046296296296291</v>
      </c>
      <c r="I189" s="58">
        <f>SUM(I187+K187)</f>
        <v>0.79166666666666641</v>
      </c>
      <c r="J189" s="58" t="e">
        <f t="shared" ref="J189" si="582">M189+I189</f>
        <v>#DIV/0!</v>
      </c>
      <c r="K189" s="85"/>
      <c r="L189" s="84" t="e">
        <f t="shared" ref="L189" si="583">E189/$J$1</f>
        <v>#DIV/0!</v>
      </c>
      <c r="M189" s="86" t="e">
        <f t="shared" ref="M189" si="584">L189/24</f>
        <v>#DIV/0!</v>
      </c>
    </row>
    <row r="190" spans="2:13" ht="15.95" customHeight="1" x14ac:dyDescent="0.25">
      <c r="B190" s="111"/>
      <c r="C190" s="34">
        <v>8</v>
      </c>
      <c r="D190" s="33" t="s">
        <v>325</v>
      </c>
      <c r="E190" s="43"/>
      <c r="F190" s="47"/>
      <c r="G190" s="61"/>
      <c r="H190" s="59"/>
      <c r="I190" s="59"/>
      <c r="J190" s="59"/>
      <c r="K190" s="67"/>
      <c r="L190" s="84"/>
      <c r="M190" s="86"/>
    </row>
    <row r="191" spans="2:13" ht="15.95" customHeight="1" x14ac:dyDescent="0.25">
      <c r="B191" s="126" t="s">
        <v>98</v>
      </c>
      <c r="C191" s="34"/>
      <c r="D191" s="34"/>
      <c r="E191" s="46">
        <f t="shared" ref="E191" si="585">E189+C190</f>
        <v>555</v>
      </c>
      <c r="F191" s="46">
        <f t="shared" ref="F191" si="586">E191/$H$1</f>
        <v>24.666666666666668</v>
      </c>
      <c r="G191" s="60">
        <f t="shared" ref="G191" si="587">F191/24</f>
        <v>1.0277777777777779</v>
      </c>
      <c r="H191" s="58">
        <f t="shared" ref="H191" si="588">SUM(G191+I191)</f>
        <v>1.8194444444444442</v>
      </c>
      <c r="I191" s="58">
        <f>SUM(I189+K189)</f>
        <v>0.79166666666666641</v>
      </c>
      <c r="J191" s="58" t="e">
        <f t="shared" ref="J191" si="589">M191+I191</f>
        <v>#DIV/0!</v>
      </c>
      <c r="K191" s="66"/>
      <c r="L191" s="84" t="e">
        <f t="shared" ref="L191" si="590">E191/$J$1</f>
        <v>#DIV/0!</v>
      </c>
      <c r="M191" s="86" t="e">
        <f t="shared" ref="M191" si="591">L191/24</f>
        <v>#DIV/0!</v>
      </c>
    </row>
    <row r="192" spans="2:13" ht="15.95" customHeight="1" x14ac:dyDescent="0.25">
      <c r="B192" s="127"/>
      <c r="C192" s="34">
        <v>2</v>
      </c>
      <c r="D192" s="33" t="s">
        <v>244</v>
      </c>
      <c r="E192" s="47"/>
      <c r="F192" s="47"/>
      <c r="G192" s="61"/>
      <c r="H192" s="59"/>
      <c r="I192" s="59"/>
      <c r="J192" s="59"/>
      <c r="K192" s="67"/>
      <c r="L192" s="84"/>
      <c r="M192" s="86"/>
    </row>
    <row r="193" spans="2:13" ht="15.95" customHeight="1" x14ac:dyDescent="0.25">
      <c r="B193" s="117" t="s">
        <v>245</v>
      </c>
      <c r="C193" s="34"/>
      <c r="D193" s="34"/>
      <c r="E193" s="44">
        <f t="shared" ref="E193" si="592">E191+C192</f>
        <v>557</v>
      </c>
      <c r="F193" s="44">
        <f t="shared" ref="F193" si="593">E193/$H$1</f>
        <v>24.755555555555556</v>
      </c>
      <c r="G193" s="96">
        <f t="shared" ref="G193" si="594">F193/24</f>
        <v>1.0314814814814814</v>
      </c>
      <c r="H193" s="94">
        <f t="shared" ref="H193" si="595">SUM(G193+I193)</f>
        <v>1.8231481481481477</v>
      </c>
      <c r="I193" s="94">
        <f>SUM(I191+K191)</f>
        <v>0.79166666666666641</v>
      </c>
      <c r="J193" s="94" t="e">
        <f t="shared" ref="J193" si="596">M193+I193</f>
        <v>#DIV/0!</v>
      </c>
      <c r="K193" s="87">
        <v>1.0416666666666666E-2</v>
      </c>
      <c r="L193" s="84" t="e">
        <f t="shared" ref="L193" si="597">E193/$J$1</f>
        <v>#DIV/0!</v>
      </c>
      <c r="M193" s="86" t="e">
        <f t="shared" ref="M193" si="598">L193/24</f>
        <v>#DIV/0!</v>
      </c>
    </row>
    <row r="194" spans="2:13" ht="15.95" customHeight="1" x14ac:dyDescent="0.25">
      <c r="B194" s="118"/>
      <c r="C194" s="34">
        <v>1</v>
      </c>
      <c r="D194" s="33"/>
      <c r="E194" s="45"/>
      <c r="F194" s="45"/>
      <c r="G194" s="97"/>
      <c r="H194" s="95"/>
      <c r="I194" s="95"/>
      <c r="J194" s="95"/>
      <c r="K194" s="88"/>
      <c r="L194" s="84"/>
      <c r="M194" s="86"/>
    </row>
    <row r="195" spans="2:13" ht="15.95" customHeight="1" x14ac:dyDescent="0.25">
      <c r="B195" s="126" t="s">
        <v>99</v>
      </c>
      <c r="C195" s="34"/>
      <c r="D195" s="34"/>
      <c r="E195" s="46">
        <f t="shared" ref="E195" si="599">E193+C194</f>
        <v>558</v>
      </c>
      <c r="F195" s="46">
        <f t="shared" ref="F195" si="600">E195/$H$1</f>
        <v>24.8</v>
      </c>
      <c r="G195" s="60">
        <f t="shared" ref="G195" si="601">F195/24</f>
        <v>1.0333333333333334</v>
      </c>
      <c r="H195" s="58">
        <f t="shared" ref="H195" si="602">SUM(G195+I195)</f>
        <v>1.8354166666666665</v>
      </c>
      <c r="I195" s="58">
        <f>SUM(I193+K193)</f>
        <v>0.80208333333333304</v>
      </c>
      <c r="J195" s="58" t="e">
        <f t="shared" ref="J195" si="603">M195+I195</f>
        <v>#DIV/0!</v>
      </c>
      <c r="K195" s="66"/>
      <c r="L195" s="84" t="e">
        <f t="shared" ref="L195" si="604">E195/$J$1</f>
        <v>#DIV/0!</v>
      </c>
      <c r="M195" s="86" t="e">
        <f t="shared" ref="M195" si="605">L195/24</f>
        <v>#DIV/0!</v>
      </c>
    </row>
    <row r="196" spans="2:13" ht="15.95" customHeight="1" x14ac:dyDescent="0.25">
      <c r="B196" s="127"/>
      <c r="C196" s="34">
        <v>6</v>
      </c>
      <c r="D196" s="33" t="s">
        <v>326</v>
      </c>
      <c r="E196" s="47"/>
      <c r="F196" s="47"/>
      <c r="G196" s="61"/>
      <c r="H196" s="59"/>
      <c r="I196" s="59"/>
      <c r="J196" s="59"/>
      <c r="K196" s="67"/>
      <c r="L196" s="84"/>
      <c r="M196" s="86"/>
    </row>
    <row r="197" spans="2:13" ht="15.95" customHeight="1" x14ac:dyDescent="0.25">
      <c r="B197" s="117" t="s">
        <v>246</v>
      </c>
      <c r="C197" s="34"/>
      <c r="D197" s="34"/>
      <c r="E197" s="44">
        <f t="shared" ref="E197" si="606">E195+C196</f>
        <v>564</v>
      </c>
      <c r="F197" s="44">
        <f t="shared" ref="F197" si="607">E197/$H$1</f>
        <v>25.066666666666666</v>
      </c>
      <c r="G197" s="96">
        <f t="shared" ref="G197" si="608">F197/24</f>
        <v>1.0444444444444445</v>
      </c>
      <c r="H197" s="94">
        <f>SUM(G197+I197)</f>
        <v>1.8465277777777775</v>
      </c>
      <c r="I197" s="94">
        <f>SUM(I195+K195)</f>
        <v>0.80208333333333304</v>
      </c>
      <c r="J197" s="94" t="e">
        <f>M197+I197</f>
        <v>#DIV/0!</v>
      </c>
      <c r="K197" s="87">
        <v>1.0416666666666666E-2</v>
      </c>
      <c r="L197" s="84" t="e">
        <f t="shared" ref="L197" si="609">E197/$J$1</f>
        <v>#DIV/0!</v>
      </c>
      <c r="M197" s="86" t="e">
        <f t="shared" ref="M197" si="610">L197/24</f>
        <v>#DIV/0!</v>
      </c>
    </row>
    <row r="198" spans="2:13" ht="15.95" customHeight="1" x14ac:dyDescent="0.25">
      <c r="B198" s="118"/>
      <c r="C198" s="34">
        <v>4</v>
      </c>
      <c r="D198" s="35" t="s">
        <v>327</v>
      </c>
      <c r="E198" s="45"/>
      <c r="F198" s="45"/>
      <c r="G198" s="97"/>
      <c r="H198" s="95"/>
      <c r="I198" s="95"/>
      <c r="J198" s="95"/>
      <c r="K198" s="88"/>
      <c r="L198" s="84"/>
      <c r="M198" s="86"/>
    </row>
    <row r="199" spans="2:13" ht="15.95" customHeight="1" x14ac:dyDescent="0.25">
      <c r="B199" s="28"/>
      <c r="C199" s="34"/>
      <c r="D199" s="36"/>
      <c r="E199" s="21"/>
      <c r="F199" s="21"/>
      <c r="G199" s="26"/>
      <c r="H199" s="25"/>
      <c r="I199" s="25"/>
      <c r="J199" s="25"/>
      <c r="K199" s="24"/>
      <c r="L199" s="22"/>
      <c r="M199" s="23"/>
    </row>
    <row r="200" spans="2:13" ht="15.95" customHeight="1" x14ac:dyDescent="0.25">
      <c r="B200" s="112" t="s">
        <v>100</v>
      </c>
      <c r="C200" s="34"/>
      <c r="D200" s="37"/>
      <c r="E200" s="46">
        <f>E197+C198</f>
        <v>568</v>
      </c>
      <c r="F200" s="46">
        <f t="shared" ref="F200" si="611">E200/$H$1</f>
        <v>25.244444444444444</v>
      </c>
      <c r="G200" s="60">
        <f t="shared" ref="G200" si="612">F200/24</f>
        <v>1.0518518518518518</v>
      </c>
      <c r="H200" s="58">
        <f t="shared" ref="H200" si="613">SUM(G200+I200)</f>
        <v>1.8643518518518514</v>
      </c>
      <c r="I200" s="58">
        <f>SUM(I197+K197)</f>
        <v>0.81249999999999967</v>
      </c>
      <c r="J200" s="58" t="e">
        <f t="shared" ref="J200" si="614">M200+I200</f>
        <v>#DIV/0!</v>
      </c>
      <c r="K200" s="66"/>
      <c r="L200" s="84" t="e">
        <f t="shared" ref="L200" si="615">E200/$J$1</f>
        <v>#DIV/0!</v>
      </c>
      <c r="M200" s="86" t="e">
        <f t="shared" ref="M200" si="616">L200/24</f>
        <v>#DIV/0!</v>
      </c>
    </row>
    <row r="201" spans="2:13" ht="15.95" customHeight="1" x14ac:dyDescent="0.25">
      <c r="B201" s="109"/>
      <c r="C201" s="34">
        <v>5</v>
      </c>
      <c r="D201" s="33" t="s">
        <v>328</v>
      </c>
      <c r="E201" s="47"/>
      <c r="F201" s="47"/>
      <c r="G201" s="61"/>
      <c r="H201" s="59"/>
      <c r="I201" s="59"/>
      <c r="J201" s="59"/>
      <c r="K201" s="67"/>
      <c r="L201" s="84"/>
      <c r="M201" s="86"/>
    </row>
    <row r="202" spans="2:13" ht="15.95" customHeight="1" x14ac:dyDescent="0.25">
      <c r="B202" s="110" t="s">
        <v>101</v>
      </c>
      <c r="C202" s="34"/>
      <c r="D202" s="34"/>
      <c r="E202" s="42">
        <f t="shared" ref="E202" si="617">E200+C201</f>
        <v>573</v>
      </c>
      <c r="F202" s="46">
        <f t="shared" ref="F202" si="618">E202/$H$1</f>
        <v>25.466666666666665</v>
      </c>
      <c r="G202" s="60">
        <f t="shared" ref="G202" si="619">F202/24</f>
        <v>1.0611111111111111</v>
      </c>
      <c r="H202" s="58">
        <f t="shared" ref="H202" si="620">SUM(G202+I202)</f>
        <v>1.8736111111111109</v>
      </c>
      <c r="I202" s="58">
        <f>SUM(I200+K200)</f>
        <v>0.81249999999999967</v>
      </c>
      <c r="J202" s="58" t="e">
        <f t="shared" ref="J202" si="621">M202+I202</f>
        <v>#DIV/0!</v>
      </c>
      <c r="K202" s="66"/>
      <c r="L202" s="84" t="e">
        <f t="shared" ref="L202" si="622">E202/$J$1</f>
        <v>#DIV/0!</v>
      </c>
      <c r="M202" s="86" t="e">
        <f t="shared" ref="M202" si="623">L202/24</f>
        <v>#DIV/0!</v>
      </c>
    </row>
    <row r="203" spans="2:13" ht="15.95" customHeight="1" x14ac:dyDescent="0.25">
      <c r="B203" s="111"/>
      <c r="C203" s="34">
        <v>6</v>
      </c>
      <c r="D203" s="33" t="s">
        <v>247</v>
      </c>
      <c r="E203" s="43"/>
      <c r="F203" s="47"/>
      <c r="G203" s="61"/>
      <c r="H203" s="59"/>
      <c r="I203" s="59"/>
      <c r="J203" s="59"/>
      <c r="K203" s="67"/>
      <c r="L203" s="84"/>
      <c r="M203" s="86"/>
    </row>
    <row r="204" spans="2:13" ht="15.95" customHeight="1" x14ac:dyDescent="0.25">
      <c r="B204" s="126" t="s">
        <v>102</v>
      </c>
      <c r="C204" s="34"/>
      <c r="D204" s="34"/>
      <c r="E204" s="46">
        <f t="shared" ref="E204" si="624">E202+C203</f>
        <v>579</v>
      </c>
      <c r="F204" s="46">
        <f t="shared" ref="F204" si="625">E204/$H$1</f>
        <v>25.733333333333334</v>
      </c>
      <c r="G204" s="60">
        <f t="shared" ref="G204" si="626">F204/24</f>
        <v>1.0722222222222222</v>
      </c>
      <c r="H204" s="58">
        <f t="shared" ref="H204" si="627">SUM(G204+I204)</f>
        <v>1.884722222222222</v>
      </c>
      <c r="I204" s="58">
        <f>SUM(I202+K202)</f>
        <v>0.81249999999999967</v>
      </c>
      <c r="J204" s="58" t="e">
        <f t="shared" ref="J204" si="628">M204+I204</f>
        <v>#DIV/0!</v>
      </c>
      <c r="K204" s="89"/>
      <c r="L204" s="84" t="e">
        <f t="shared" ref="L204" si="629">E204/$J$1</f>
        <v>#DIV/0!</v>
      </c>
      <c r="M204" s="86" t="e">
        <f t="shared" ref="M204" si="630">L204/24</f>
        <v>#DIV/0!</v>
      </c>
    </row>
    <row r="205" spans="2:13" ht="15.95" customHeight="1" x14ac:dyDescent="0.25">
      <c r="B205" s="127"/>
      <c r="C205" s="34">
        <v>12</v>
      </c>
      <c r="D205" s="33" t="s">
        <v>329</v>
      </c>
      <c r="E205" s="47"/>
      <c r="F205" s="47"/>
      <c r="G205" s="61"/>
      <c r="H205" s="59"/>
      <c r="I205" s="59"/>
      <c r="J205" s="59"/>
      <c r="K205" s="98"/>
      <c r="L205" s="84"/>
      <c r="M205" s="86"/>
    </row>
    <row r="206" spans="2:13" ht="15.95" customHeight="1" x14ac:dyDescent="0.25">
      <c r="B206" s="110" t="s">
        <v>103</v>
      </c>
      <c r="C206" s="34"/>
      <c r="D206" s="34"/>
      <c r="E206" s="42">
        <f t="shared" ref="E206" si="631">E204+C205</f>
        <v>591</v>
      </c>
      <c r="F206" s="46">
        <f t="shared" ref="F206" si="632">E206/$H$1</f>
        <v>26.266666666666666</v>
      </c>
      <c r="G206" s="60">
        <f t="shared" ref="G206" si="633">F206/24</f>
        <v>1.0944444444444443</v>
      </c>
      <c r="H206" s="58">
        <f t="shared" ref="H206" si="634">SUM(G206+I206)</f>
        <v>1.9069444444444441</v>
      </c>
      <c r="I206" s="58">
        <f>SUM(I204+K204)</f>
        <v>0.81249999999999967</v>
      </c>
      <c r="J206" s="58" t="e">
        <f t="shared" ref="J206" si="635">M206+I206</f>
        <v>#DIV/0!</v>
      </c>
      <c r="K206" s="66"/>
      <c r="L206" s="84" t="e">
        <f t="shared" ref="L206" si="636">E206/$J$1</f>
        <v>#DIV/0!</v>
      </c>
      <c r="M206" s="86" t="e">
        <f t="shared" ref="M206" si="637">L206/24</f>
        <v>#DIV/0!</v>
      </c>
    </row>
    <row r="207" spans="2:13" ht="15.95" customHeight="1" x14ac:dyDescent="0.25">
      <c r="B207" s="111"/>
      <c r="C207" s="34">
        <v>6</v>
      </c>
      <c r="D207" s="33" t="s">
        <v>330</v>
      </c>
      <c r="E207" s="43"/>
      <c r="F207" s="47"/>
      <c r="G207" s="61"/>
      <c r="H207" s="59"/>
      <c r="I207" s="59"/>
      <c r="J207" s="59"/>
      <c r="K207" s="67"/>
      <c r="L207" s="84"/>
      <c r="M207" s="86"/>
    </row>
    <row r="208" spans="2:13" ht="15.95" customHeight="1" x14ac:dyDescent="0.25">
      <c r="B208" s="112" t="s">
        <v>104</v>
      </c>
      <c r="C208" s="34"/>
      <c r="D208" s="34"/>
      <c r="E208" s="46">
        <f t="shared" ref="E208" si="638">E206+C207</f>
        <v>597</v>
      </c>
      <c r="F208" s="46">
        <f t="shared" ref="F208" si="639">E208/$H$1</f>
        <v>26.533333333333335</v>
      </c>
      <c r="G208" s="60">
        <f t="shared" ref="G208" si="640">F208/24</f>
        <v>1.1055555555555556</v>
      </c>
      <c r="H208" s="58">
        <f t="shared" ref="H208" si="641">SUM(G208+I208)</f>
        <v>1.9180555555555552</v>
      </c>
      <c r="I208" s="58">
        <f>SUM(I206+K206)</f>
        <v>0.81249999999999967</v>
      </c>
      <c r="J208" s="58" t="e">
        <f t="shared" ref="J208" si="642">M208+I208</f>
        <v>#DIV/0!</v>
      </c>
      <c r="K208" s="66"/>
      <c r="L208" s="84" t="e">
        <f t="shared" ref="L208" si="643">E208/$J$1</f>
        <v>#DIV/0!</v>
      </c>
      <c r="M208" s="86" t="e">
        <f t="shared" ref="M208" si="644">L208/24</f>
        <v>#DIV/0!</v>
      </c>
    </row>
    <row r="209" spans="2:13" ht="15.95" customHeight="1" x14ac:dyDescent="0.25">
      <c r="B209" s="109"/>
      <c r="C209" s="34">
        <v>4</v>
      </c>
      <c r="D209" s="33" t="s">
        <v>331</v>
      </c>
      <c r="E209" s="47"/>
      <c r="F209" s="47"/>
      <c r="G209" s="61"/>
      <c r="H209" s="59"/>
      <c r="I209" s="59"/>
      <c r="J209" s="59"/>
      <c r="K209" s="67"/>
      <c r="L209" s="84"/>
      <c r="M209" s="86"/>
    </row>
    <row r="210" spans="2:13" ht="15.95" customHeight="1" x14ac:dyDescent="0.25">
      <c r="B210" s="110" t="s">
        <v>105</v>
      </c>
      <c r="C210" s="34"/>
      <c r="D210" s="34"/>
      <c r="E210" s="42">
        <f t="shared" ref="E210" si="645">E208+C209</f>
        <v>601</v>
      </c>
      <c r="F210" s="46">
        <f t="shared" ref="F210" si="646">E210/$H$1</f>
        <v>26.711111111111112</v>
      </c>
      <c r="G210" s="60">
        <f t="shared" ref="G210" si="647">F210/24</f>
        <v>1.1129629629629629</v>
      </c>
      <c r="H210" s="58">
        <f t="shared" ref="H210" si="648">SUM(G210+I210)</f>
        <v>1.9254629629629627</v>
      </c>
      <c r="I210" s="58">
        <f>SUM(I208+K208)</f>
        <v>0.81249999999999967</v>
      </c>
      <c r="J210" s="58" t="e">
        <f t="shared" ref="J210" si="649">M210+I210</f>
        <v>#DIV/0!</v>
      </c>
      <c r="K210" s="66"/>
      <c r="L210" s="84" t="e">
        <f t="shared" ref="L210" si="650">E210/$J$1</f>
        <v>#DIV/0!</v>
      </c>
      <c r="M210" s="86" t="e">
        <f t="shared" ref="M210" si="651">L210/24</f>
        <v>#DIV/0!</v>
      </c>
    </row>
    <row r="211" spans="2:13" ht="15.95" customHeight="1" x14ac:dyDescent="0.25">
      <c r="B211" s="111"/>
      <c r="C211" s="34">
        <v>21</v>
      </c>
      <c r="D211" s="33" t="s">
        <v>248</v>
      </c>
      <c r="E211" s="43"/>
      <c r="F211" s="47"/>
      <c r="G211" s="61"/>
      <c r="H211" s="59"/>
      <c r="I211" s="59"/>
      <c r="J211" s="59"/>
      <c r="K211" s="67"/>
      <c r="L211" s="84"/>
      <c r="M211" s="86"/>
    </row>
    <row r="212" spans="2:13" ht="15.95" customHeight="1" x14ac:dyDescent="0.25">
      <c r="B212" s="113" t="s">
        <v>106</v>
      </c>
      <c r="C212" s="34"/>
      <c r="D212" s="34"/>
      <c r="E212" s="40">
        <f t="shared" ref="E212" si="652">E210+C211</f>
        <v>622</v>
      </c>
      <c r="F212" s="40">
        <f>E212/$H$1</f>
        <v>27.644444444444446</v>
      </c>
      <c r="G212" s="92">
        <f t="shared" ref="G212" si="653">F212/24</f>
        <v>1.1518518518518519</v>
      </c>
      <c r="H212" s="90">
        <f>SUM(G212+I212)</f>
        <v>1.9643518518518515</v>
      </c>
      <c r="I212" s="90">
        <f>SUM(I210+K210)</f>
        <v>0.81249999999999967</v>
      </c>
      <c r="J212" s="90" t="e">
        <f t="shared" ref="J212" si="654">M212+I212</f>
        <v>#DIV/0!</v>
      </c>
      <c r="K212" s="100">
        <v>0.24444444444444446</v>
      </c>
      <c r="L212" s="84" t="e">
        <f t="shared" ref="L212" si="655">E212/$J$1</f>
        <v>#DIV/0!</v>
      </c>
      <c r="M212" s="86" t="e">
        <f t="shared" ref="M212" si="656">L212/24</f>
        <v>#DIV/0!</v>
      </c>
    </row>
    <row r="213" spans="2:13" ht="15.95" customHeight="1" x14ac:dyDescent="0.25">
      <c r="B213" s="114"/>
      <c r="C213" s="34">
        <v>10</v>
      </c>
      <c r="D213" s="33" t="s">
        <v>332</v>
      </c>
      <c r="E213" s="41"/>
      <c r="F213" s="41"/>
      <c r="G213" s="93"/>
      <c r="H213" s="91"/>
      <c r="I213" s="91"/>
      <c r="J213" s="91"/>
      <c r="K213" s="101"/>
      <c r="L213" s="84"/>
      <c r="M213" s="86"/>
    </row>
    <row r="214" spans="2:13" ht="15.95" customHeight="1" x14ac:dyDescent="0.25">
      <c r="B214" s="110" t="s">
        <v>107</v>
      </c>
      <c r="C214" s="34"/>
      <c r="D214" s="34"/>
      <c r="E214" s="42">
        <f t="shared" ref="E214" si="657">E212+C213</f>
        <v>632</v>
      </c>
      <c r="F214" s="46">
        <f t="shared" ref="F214" si="658">E214/$H$1</f>
        <v>28.088888888888889</v>
      </c>
      <c r="G214" s="60">
        <f t="shared" ref="G214" si="659">F214/24</f>
        <v>1.1703703703703703</v>
      </c>
      <c r="H214" s="58">
        <f>SUM(G214+I214)</f>
        <v>2.2273148148148145</v>
      </c>
      <c r="I214" s="58">
        <f>SUM(I212+K212)</f>
        <v>1.056944444444444</v>
      </c>
      <c r="J214" s="58" t="e">
        <f>M214+I214</f>
        <v>#DIV/0!</v>
      </c>
      <c r="K214" s="66"/>
      <c r="L214" s="84" t="e">
        <f t="shared" ref="L214" si="660">E214/$J$1</f>
        <v>#DIV/0!</v>
      </c>
      <c r="M214" s="86" t="e">
        <f t="shared" ref="M214" si="661">L214/24</f>
        <v>#DIV/0!</v>
      </c>
    </row>
    <row r="215" spans="2:13" ht="24" customHeight="1" x14ac:dyDescent="0.25">
      <c r="B215" s="111"/>
      <c r="C215" s="34">
        <v>15</v>
      </c>
      <c r="D215" s="33" t="s">
        <v>333</v>
      </c>
      <c r="E215" s="43"/>
      <c r="F215" s="47"/>
      <c r="G215" s="61"/>
      <c r="H215" s="59"/>
      <c r="I215" s="59"/>
      <c r="J215" s="59"/>
      <c r="K215" s="67"/>
      <c r="L215" s="84"/>
      <c r="M215" s="86"/>
    </row>
    <row r="216" spans="2:13" ht="24" customHeight="1" x14ac:dyDescent="0.25">
      <c r="B216" s="126" t="s">
        <v>108</v>
      </c>
      <c r="C216" s="34"/>
      <c r="D216" s="34"/>
      <c r="E216" s="46">
        <f t="shared" ref="E216" si="662">E214+C215</f>
        <v>647</v>
      </c>
      <c r="F216" s="46">
        <f t="shared" ref="F216" si="663">E216/$H$1</f>
        <v>28.755555555555556</v>
      </c>
      <c r="G216" s="60">
        <f t="shared" ref="G216" si="664">F216/24</f>
        <v>1.1981481481481482</v>
      </c>
      <c r="H216" s="58">
        <f t="shared" ref="H216" si="665">SUM(G216+I216)</f>
        <v>2.2550925925925922</v>
      </c>
      <c r="I216" s="58">
        <f>SUM(I214+K214)</f>
        <v>1.056944444444444</v>
      </c>
      <c r="J216" s="58" t="e">
        <f t="shared" ref="J216" si="666">M216+I216</f>
        <v>#DIV/0!</v>
      </c>
      <c r="K216" s="66"/>
      <c r="L216" s="84" t="e">
        <f t="shared" ref="L216" si="667">E216/$J$1</f>
        <v>#DIV/0!</v>
      </c>
      <c r="M216" s="86" t="e">
        <f t="shared" ref="M216" si="668">L216/24</f>
        <v>#DIV/0!</v>
      </c>
    </row>
    <row r="217" spans="2:13" ht="15.95" customHeight="1" x14ac:dyDescent="0.25">
      <c r="B217" s="127"/>
      <c r="C217" s="34">
        <v>2</v>
      </c>
      <c r="D217" s="33" t="s">
        <v>249</v>
      </c>
      <c r="E217" s="47"/>
      <c r="F217" s="47"/>
      <c r="G217" s="61"/>
      <c r="H217" s="59"/>
      <c r="I217" s="59"/>
      <c r="J217" s="59"/>
      <c r="K217" s="67"/>
      <c r="L217" s="84"/>
      <c r="M217" s="86"/>
    </row>
    <row r="218" spans="2:13" ht="15.95" customHeight="1" x14ac:dyDescent="0.25">
      <c r="B218" s="110" t="s">
        <v>109</v>
      </c>
      <c r="C218" s="34"/>
      <c r="D218" s="34"/>
      <c r="E218" s="42">
        <f t="shared" ref="E218" si="669">E216+C217</f>
        <v>649</v>
      </c>
      <c r="F218" s="46">
        <f t="shared" ref="F218" si="670">E218/$H$1</f>
        <v>28.844444444444445</v>
      </c>
      <c r="G218" s="60">
        <f t="shared" ref="G218" si="671">F218/24</f>
        <v>1.2018518518518519</v>
      </c>
      <c r="H218" s="58">
        <f t="shared" ref="H218" si="672">SUM(G218+I218)</f>
        <v>2.2587962962962962</v>
      </c>
      <c r="I218" s="58">
        <f>SUM(I216+K216)</f>
        <v>1.056944444444444</v>
      </c>
      <c r="J218" s="58" t="e">
        <f t="shared" ref="J218" si="673">M218+I218</f>
        <v>#DIV/0!</v>
      </c>
      <c r="K218" s="66"/>
      <c r="L218" s="84" t="e">
        <f t="shared" ref="L218" si="674">E218/$J$1</f>
        <v>#DIV/0!</v>
      </c>
      <c r="M218" s="86" t="e">
        <f t="shared" ref="M218" si="675">L218/24</f>
        <v>#DIV/0!</v>
      </c>
    </row>
    <row r="219" spans="2:13" ht="15.95" customHeight="1" x14ac:dyDescent="0.25">
      <c r="B219" s="111"/>
      <c r="C219" s="34">
        <v>5</v>
      </c>
      <c r="D219" s="33" t="s">
        <v>250</v>
      </c>
      <c r="E219" s="43"/>
      <c r="F219" s="47"/>
      <c r="G219" s="61"/>
      <c r="H219" s="59"/>
      <c r="I219" s="59"/>
      <c r="J219" s="59"/>
      <c r="K219" s="67"/>
      <c r="L219" s="84"/>
      <c r="M219" s="86"/>
    </row>
    <row r="220" spans="2:13" ht="15.95" customHeight="1" x14ac:dyDescent="0.25">
      <c r="B220" s="112" t="s">
        <v>110</v>
      </c>
      <c r="C220" s="34"/>
      <c r="D220" s="34"/>
      <c r="E220" s="46">
        <f t="shared" ref="E220" si="676">E218+C219</f>
        <v>654</v>
      </c>
      <c r="F220" s="46">
        <f t="shared" ref="F220" si="677">E220/$H$1</f>
        <v>29.066666666666666</v>
      </c>
      <c r="G220" s="60">
        <f t="shared" ref="G220" si="678">F220/24</f>
        <v>1.211111111111111</v>
      </c>
      <c r="H220" s="58">
        <f t="shared" ref="H220" si="679">SUM(G220+I220)</f>
        <v>2.2680555555555548</v>
      </c>
      <c r="I220" s="58">
        <f>SUM(I218+K218)</f>
        <v>1.056944444444444</v>
      </c>
      <c r="J220" s="58" t="e">
        <f t="shared" ref="J220" si="680">M220+I220</f>
        <v>#DIV/0!</v>
      </c>
      <c r="K220" s="85"/>
      <c r="L220" s="84" t="e">
        <f t="shared" ref="L220" si="681">E220/$J$1</f>
        <v>#DIV/0!</v>
      </c>
      <c r="M220" s="86" t="e">
        <f t="shared" ref="M220" si="682">L220/24</f>
        <v>#DIV/0!</v>
      </c>
    </row>
    <row r="221" spans="2:13" ht="15.95" customHeight="1" x14ac:dyDescent="0.25">
      <c r="B221" s="109"/>
      <c r="C221" s="34">
        <v>9</v>
      </c>
      <c r="D221" s="33" t="s">
        <v>252</v>
      </c>
      <c r="E221" s="47"/>
      <c r="F221" s="47"/>
      <c r="G221" s="61"/>
      <c r="H221" s="59"/>
      <c r="I221" s="59"/>
      <c r="J221" s="59"/>
      <c r="K221" s="67"/>
      <c r="L221" s="84"/>
      <c r="M221" s="86"/>
    </row>
    <row r="222" spans="2:13" ht="15.95" customHeight="1" x14ac:dyDescent="0.25">
      <c r="B222" s="123" t="s">
        <v>111</v>
      </c>
      <c r="C222" s="34"/>
      <c r="D222" s="34"/>
      <c r="E222" s="44">
        <f t="shared" ref="E222" si="683">E220+C221</f>
        <v>663</v>
      </c>
      <c r="F222" s="44">
        <f t="shared" ref="F222" si="684">E222/$H$1</f>
        <v>29.466666666666665</v>
      </c>
      <c r="G222" s="96">
        <f t="shared" ref="G222" si="685">F222/24</f>
        <v>1.2277777777777776</v>
      </c>
      <c r="H222" s="94">
        <f t="shared" ref="H222" si="686">SUM(G222+I222)</f>
        <v>2.2847222222222214</v>
      </c>
      <c r="I222" s="58">
        <f>SUM(I220+K220)</f>
        <v>1.056944444444444</v>
      </c>
      <c r="J222" s="58" t="e">
        <f t="shared" ref="J222" si="687">M222+I222</f>
        <v>#DIV/0!</v>
      </c>
      <c r="K222" s="87"/>
      <c r="L222" s="84" t="e">
        <f t="shared" ref="L222" si="688">E222/$J$1</f>
        <v>#DIV/0!</v>
      </c>
      <c r="M222" s="86" t="e">
        <f t="shared" ref="M222" si="689">L222/24</f>
        <v>#DIV/0!</v>
      </c>
    </row>
    <row r="223" spans="2:13" ht="15.95" customHeight="1" x14ac:dyDescent="0.25">
      <c r="B223" s="124"/>
      <c r="C223" s="34">
        <v>1</v>
      </c>
      <c r="D223" s="33"/>
      <c r="E223" s="45"/>
      <c r="F223" s="45"/>
      <c r="G223" s="97"/>
      <c r="H223" s="95"/>
      <c r="I223" s="59"/>
      <c r="J223" s="59"/>
      <c r="K223" s="88"/>
      <c r="L223" s="84"/>
      <c r="M223" s="86"/>
    </row>
    <row r="224" spans="2:13" ht="15.95" customHeight="1" x14ac:dyDescent="0.25">
      <c r="B224" s="117" t="s">
        <v>251</v>
      </c>
      <c r="C224" s="34"/>
      <c r="D224" s="34"/>
      <c r="E224" s="44">
        <f t="shared" ref="E224" si="690">E222+C223</f>
        <v>664</v>
      </c>
      <c r="F224" s="44">
        <f t="shared" ref="F224" si="691">E224/$H$1</f>
        <v>29.511111111111113</v>
      </c>
      <c r="G224" s="96">
        <f t="shared" ref="G224" si="692">F224/24</f>
        <v>1.2296296296296296</v>
      </c>
      <c r="H224" s="94">
        <f t="shared" ref="H224" si="693">SUM(G224+I224)</f>
        <v>2.2865740740740739</v>
      </c>
      <c r="I224" s="58">
        <f>SUM(I222+K222)</f>
        <v>1.056944444444444</v>
      </c>
      <c r="J224" s="58" t="e">
        <f t="shared" ref="J224" si="694">M224+I224</f>
        <v>#DIV/0!</v>
      </c>
      <c r="K224" s="87">
        <v>2.0833333333333332E-2</v>
      </c>
      <c r="L224" s="84" t="e">
        <f t="shared" ref="L224" si="695">E224/$J$1</f>
        <v>#DIV/0!</v>
      </c>
      <c r="M224" s="86" t="e">
        <f t="shared" ref="M224" si="696">L224/24</f>
        <v>#DIV/0!</v>
      </c>
    </row>
    <row r="225" spans="2:13" ht="15.95" customHeight="1" x14ac:dyDescent="0.25">
      <c r="B225" s="118"/>
      <c r="C225" s="34">
        <v>14</v>
      </c>
      <c r="D225" s="33" t="s">
        <v>334</v>
      </c>
      <c r="E225" s="45"/>
      <c r="F225" s="45"/>
      <c r="G225" s="97"/>
      <c r="H225" s="95"/>
      <c r="I225" s="59"/>
      <c r="J225" s="59"/>
      <c r="K225" s="88"/>
      <c r="L225" s="84"/>
      <c r="M225" s="86"/>
    </row>
    <row r="226" spans="2:13" ht="15.95" customHeight="1" x14ac:dyDescent="0.25">
      <c r="B226" s="112" t="s">
        <v>112</v>
      </c>
      <c r="C226" s="34"/>
      <c r="D226" s="34"/>
      <c r="E226" s="46">
        <f t="shared" ref="E226" si="697">E224+C225</f>
        <v>678</v>
      </c>
      <c r="F226" s="46">
        <f t="shared" ref="F226" si="698">E226/$H$1</f>
        <v>30.133333333333333</v>
      </c>
      <c r="G226" s="60">
        <f t="shared" ref="G226" si="699">F226/24</f>
        <v>1.2555555555555555</v>
      </c>
      <c r="H226" s="58">
        <f t="shared" ref="H226" si="700">SUM(G226+I226)</f>
        <v>2.333333333333333</v>
      </c>
      <c r="I226" s="58">
        <f>SUM(I224+K224)</f>
        <v>1.0777777777777773</v>
      </c>
      <c r="J226" s="58" t="e">
        <f t="shared" ref="J226" si="701">M226+I226</f>
        <v>#DIV/0!</v>
      </c>
      <c r="K226" s="66"/>
      <c r="L226" s="84" t="e">
        <f t="shared" ref="L226" si="702">E226/$J$1</f>
        <v>#DIV/0!</v>
      </c>
      <c r="M226" s="86" t="e">
        <f t="shared" ref="M226" si="703">L226/24</f>
        <v>#DIV/0!</v>
      </c>
    </row>
    <row r="227" spans="2:13" ht="15.95" customHeight="1" x14ac:dyDescent="0.25">
      <c r="B227" s="109"/>
      <c r="C227" s="34">
        <v>3</v>
      </c>
      <c r="D227" s="33" t="s">
        <v>253</v>
      </c>
      <c r="E227" s="47"/>
      <c r="F227" s="47"/>
      <c r="G227" s="61"/>
      <c r="H227" s="59"/>
      <c r="I227" s="59"/>
      <c r="J227" s="59"/>
      <c r="K227" s="67"/>
      <c r="L227" s="84"/>
      <c r="M227" s="86"/>
    </row>
    <row r="228" spans="2:13" ht="15.95" customHeight="1" x14ac:dyDescent="0.25">
      <c r="B228" s="110" t="s">
        <v>114</v>
      </c>
      <c r="C228" s="34"/>
      <c r="D228" s="34"/>
      <c r="E228" s="42">
        <f t="shared" ref="E228" si="704">E226+C227</f>
        <v>681</v>
      </c>
      <c r="F228" s="46">
        <f>E228/$H$1</f>
        <v>30.266666666666666</v>
      </c>
      <c r="G228" s="60">
        <f t="shared" ref="G228" si="705">F228/24</f>
        <v>1.2611111111111111</v>
      </c>
      <c r="H228" s="58">
        <f>SUM(G228+I228)</f>
        <v>2.3388888888888886</v>
      </c>
      <c r="I228" s="58">
        <f>SUM(I226+K226)</f>
        <v>1.0777777777777773</v>
      </c>
      <c r="J228" s="58" t="e">
        <f t="shared" ref="J228" si="706">M228+I228</f>
        <v>#DIV/0!</v>
      </c>
      <c r="K228" s="89"/>
      <c r="L228" s="84" t="e">
        <f t="shared" ref="L228" si="707">E228/$J$1</f>
        <v>#DIV/0!</v>
      </c>
      <c r="M228" s="86" t="e">
        <f t="shared" ref="M228" si="708">L228/24</f>
        <v>#DIV/0!</v>
      </c>
    </row>
    <row r="229" spans="2:13" ht="15.95" customHeight="1" x14ac:dyDescent="0.25">
      <c r="B229" s="111"/>
      <c r="C229" s="34">
        <v>2</v>
      </c>
      <c r="D229" s="33" t="s">
        <v>254</v>
      </c>
      <c r="E229" s="43"/>
      <c r="F229" s="47"/>
      <c r="G229" s="61"/>
      <c r="H229" s="59"/>
      <c r="I229" s="59"/>
      <c r="J229" s="59"/>
      <c r="K229" s="67"/>
      <c r="L229" s="84"/>
      <c r="M229" s="86"/>
    </row>
    <row r="230" spans="2:13" ht="15.95" customHeight="1" x14ac:dyDescent="0.25">
      <c r="B230" s="112" t="s">
        <v>115</v>
      </c>
      <c r="C230" s="34"/>
      <c r="D230" s="34"/>
      <c r="E230" s="46">
        <f t="shared" ref="E230" si="709">E228+C229</f>
        <v>683</v>
      </c>
      <c r="F230" s="46">
        <f t="shared" ref="F230" si="710">E230/$H$1</f>
        <v>30.355555555555554</v>
      </c>
      <c r="G230" s="60">
        <f t="shared" ref="G230" si="711">F230/24</f>
        <v>1.2648148148148148</v>
      </c>
      <c r="H230" s="58">
        <f>SUM(G230+I230)</f>
        <v>2.3425925925925921</v>
      </c>
      <c r="I230" s="58">
        <f>SUM(I228+K228)</f>
        <v>1.0777777777777773</v>
      </c>
      <c r="J230" s="58" t="e">
        <f>M230+I230</f>
        <v>#DIV/0!</v>
      </c>
      <c r="K230" s="66"/>
      <c r="L230" s="84" t="e">
        <f t="shared" ref="L230" si="712">E230/$J$1</f>
        <v>#DIV/0!</v>
      </c>
      <c r="M230" s="86" t="e">
        <f t="shared" ref="M230" si="713">L230/24</f>
        <v>#DIV/0!</v>
      </c>
    </row>
    <row r="231" spans="2:13" ht="15.95" customHeight="1" x14ac:dyDescent="0.25">
      <c r="B231" s="109"/>
      <c r="C231" s="34">
        <v>4</v>
      </c>
      <c r="D231" s="33" t="s">
        <v>255</v>
      </c>
      <c r="E231" s="47"/>
      <c r="F231" s="47"/>
      <c r="G231" s="61"/>
      <c r="H231" s="59"/>
      <c r="I231" s="59"/>
      <c r="J231" s="59"/>
      <c r="K231" s="67"/>
      <c r="L231" s="84"/>
      <c r="M231" s="86"/>
    </row>
    <row r="232" spans="2:13" ht="15.95" customHeight="1" x14ac:dyDescent="0.25">
      <c r="B232" s="110" t="s">
        <v>116</v>
      </c>
      <c r="C232" s="34"/>
      <c r="D232" s="34"/>
      <c r="E232" s="42">
        <f t="shared" ref="E232" si="714">E230+C231</f>
        <v>687</v>
      </c>
      <c r="F232" s="46">
        <f t="shared" ref="F232" si="715">E232/$H$1</f>
        <v>30.533333333333335</v>
      </c>
      <c r="G232" s="60">
        <f t="shared" ref="G232" si="716">F232/24</f>
        <v>1.2722222222222224</v>
      </c>
      <c r="H232" s="58">
        <f t="shared" ref="H232" si="717">SUM(G232+I232)</f>
        <v>2.3499999999999996</v>
      </c>
      <c r="I232" s="58">
        <f>SUM(I230+K230)</f>
        <v>1.0777777777777773</v>
      </c>
      <c r="J232" s="58" t="e">
        <f t="shared" ref="J232" si="718">M232+I232</f>
        <v>#DIV/0!</v>
      </c>
      <c r="K232" s="66"/>
      <c r="L232" s="84" t="e">
        <f t="shared" ref="L232" si="719">E232/$J$1</f>
        <v>#DIV/0!</v>
      </c>
      <c r="M232" s="86" t="e">
        <f t="shared" ref="M232" si="720">L232/24</f>
        <v>#DIV/0!</v>
      </c>
    </row>
    <row r="233" spans="2:13" ht="15.95" customHeight="1" x14ac:dyDescent="0.25">
      <c r="B233" s="111"/>
      <c r="C233" s="34">
        <v>3</v>
      </c>
      <c r="D233" s="33" t="s">
        <v>335</v>
      </c>
      <c r="E233" s="43"/>
      <c r="F233" s="47"/>
      <c r="G233" s="61"/>
      <c r="H233" s="59"/>
      <c r="I233" s="59"/>
      <c r="J233" s="59"/>
      <c r="K233" s="67"/>
      <c r="L233" s="84"/>
      <c r="M233" s="86"/>
    </row>
    <row r="234" spans="2:13" ht="15.95" customHeight="1" x14ac:dyDescent="0.25">
      <c r="B234" s="112" t="s">
        <v>113</v>
      </c>
      <c r="C234" s="34"/>
      <c r="D234" s="34"/>
      <c r="E234" s="46">
        <f t="shared" ref="E234" si="721">E232+C233</f>
        <v>690</v>
      </c>
      <c r="F234" s="46">
        <f t="shared" ref="F234" si="722">E234/$H$1</f>
        <v>30.666666666666668</v>
      </c>
      <c r="G234" s="60">
        <f t="shared" ref="G234" si="723">F234/24</f>
        <v>1.2777777777777779</v>
      </c>
      <c r="H234" s="58">
        <f t="shared" ref="H234" si="724">SUM(G234+I234)</f>
        <v>2.3555555555555552</v>
      </c>
      <c r="I234" s="58">
        <f>SUM(I232+K232)</f>
        <v>1.0777777777777773</v>
      </c>
      <c r="J234" s="58" t="e">
        <f t="shared" ref="J234" si="725">M234+I234</f>
        <v>#DIV/0!</v>
      </c>
      <c r="K234" s="66"/>
      <c r="L234" s="84" t="e">
        <f t="shared" ref="L234" si="726">E234/$J$1</f>
        <v>#DIV/0!</v>
      </c>
      <c r="M234" s="86" t="e">
        <f t="shared" ref="M234" si="727">L234/24</f>
        <v>#DIV/0!</v>
      </c>
    </row>
    <row r="235" spans="2:13" ht="15.95" customHeight="1" x14ac:dyDescent="0.25">
      <c r="B235" s="109"/>
      <c r="C235" s="34">
        <v>4</v>
      </c>
      <c r="D235" s="33" t="s">
        <v>257</v>
      </c>
      <c r="E235" s="47"/>
      <c r="F235" s="47"/>
      <c r="G235" s="61"/>
      <c r="H235" s="59"/>
      <c r="I235" s="59"/>
      <c r="J235" s="59"/>
      <c r="K235" s="67"/>
      <c r="L235" s="84"/>
      <c r="M235" s="86"/>
    </row>
    <row r="236" spans="2:13" ht="15.95" customHeight="1" x14ac:dyDescent="0.25">
      <c r="B236" s="110" t="s">
        <v>117</v>
      </c>
      <c r="C236" s="34"/>
      <c r="D236" s="34"/>
      <c r="E236" s="42">
        <f t="shared" ref="E236" si="728">E234+C235</f>
        <v>694</v>
      </c>
      <c r="F236" s="46">
        <f t="shared" ref="F236" si="729">E236/$H$1</f>
        <v>30.844444444444445</v>
      </c>
      <c r="G236" s="60">
        <f t="shared" ref="G236" si="730">F236/24</f>
        <v>1.2851851851851852</v>
      </c>
      <c r="H236" s="58">
        <f t="shared" ref="H236" si="731">SUM(G236+I236)</f>
        <v>2.3629629629629623</v>
      </c>
      <c r="I236" s="58">
        <f>SUM(I234+K234)</f>
        <v>1.0777777777777773</v>
      </c>
      <c r="J236" s="58" t="e">
        <f t="shared" ref="J236" si="732">M236+I236</f>
        <v>#DIV/0!</v>
      </c>
      <c r="K236" s="85"/>
      <c r="L236" s="84" t="e">
        <f t="shared" ref="L236" si="733">E236/$J$1</f>
        <v>#DIV/0!</v>
      </c>
      <c r="M236" s="86" t="e">
        <f t="shared" ref="M236" si="734">L236/24</f>
        <v>#DIV/0!</v>
      </c>
    </row>
    <row r="237" spans="2:13" ht="15.95" customHeight="1" x14ac:dyDescent="0.25">
      <c r="B237" s="111"/>
      <c r="C237" s="34">
        <v>3</v>
      </c>
      <c r="D237" s="33" t="s">
        <v>256</v>
      </c>
      <c r="E237" s="43"/>
      <c r="F237" s="47"/>
      <c r="G237" s="61"/>
      <c r="H237" s="59"/>
      <c r="I237" s="59"/>
      <c r="J237" s="59"/>
      <c r="K237" s="67"/>
      <c r="L237" s="84"/>
      <c r="M237" s="86"/>
    </row>
    <row r="238" spans="2:13" ht="15.95" customHeight="1" x14ac:dyDescent="0.25">
      <c r="B238" s="113" t="s">
        <v>118</v>
      </c>
      <c r="C238" s="34"/>
      <c r="D238" s="34"/>
      <c r="E238" s="40">
        <f t="shared" ref="E238" si="735">E236+C237</f>
        <v>697</v>
      </c>
      <c r="F238" s="40">
        <f t="shared" ref="F238" si="736">E238/$H$1</f>
        <v>30.977777777777778</v>
      </c>
      <c r="G238" s="92">
        <f t="shared" ref="G238" si="737">F238/24</f>
        <v>1.2907407407407407</v>
      </c>
      <c r="H238" s="90">
        <f t="shared" ref="H238" si="738">SUM(G238+I238)</f>
        <v>2.3685185185185178</v>
      </c>
      <c r="I238" s="90">
        <f>SUM(I236+K236)</f>
        <v>1.0777777777777773</v>
      </c>
      <c r="J238" s="90" t="e">
        <f t="shared" ref="J238" si="739">M238+I238</f>
        <v>#DIV/0!</v>
      </c>
      <c r="K238" s="100">
        <v>1.0416666666666666E-2</v>
      </c>
      <c r="L238" s="84" t="e">
        <f t="shared" ref="L238" si="740">E238/$J$1</f>
        <v>#DIV/0!</v>
      </c>
      <c r="M238" s="86" t="e">
        <f t="shared" ref="M238" si="741">L238/24</f>
        <v>#DIV/0!</v>
      </c>
    </row>
    <row r="239" spans="2:13" ht="15.95" customHeight="1" x14ac:dyDescent="0.25">
      <c r="B239" s="114"/>
      <c r="C239" s="34">
        <v>5</v>
      </c>
      <c r="D239" s="33" t="s">
        <v>336</v>
      </c>
      <c r="E239" s="41"/>
      <c r="F239" s="41"/>
      <c r="G239" s="93"/>
      <c r="H239" s="91"/>
      <c r="I239" s="91"/>
      <c r="J239" s="91"/>
      <c r="K239" s="101"/>
      <c r="L239" s="84"/>
      <c r="M239" s="86"/>
    </row>
    <row r="240" spans="2:13" ht="15.95" customHeight="1" x14ac:dyDescent="0.25">
      <c r="B240" s="110" t="s">
        <v>119</v>
      </c>
      <c r="C240" s="34"/>
      <c r="D240" s="34"/>
      <c r="E240" s="42">
        <f t="shared" ref="E240" si="742">E238+C239</f>
        <v>702</v>
      </c>
      <c r="F240" s="46">
        <f t="shared" ref="F240" si="743">E240/$H$1</f>
        <v>31.2</v>
      </c>
      <c r="G240" s="60">
        <f t="shared" ref="G240" si="744">F240/24</f>
        <v>1.3</v>
      </c>
      <c r="H240" s="58">
        <f t="shared" ref="H240" si="745">SUM(G240+I240)</f>
        <v>2.3881944444444443</v>
      </c>
      <c r="I240" s="58">
        <f>SUM(I238+K238)</f>
        <v>1.088194444444444</v>
      </c>
      <c r="J240" s="58" t="e">
        <f t="shared" ref="J240" si="746">M240+I240</f>
        <v>#DIV/0!</v>
      </c>
      <c r="K240" s="66"/>
      <c r="L240" s="84" t="e">
        <f t="shared" ref="L240" si="747">E240/$J$1</f>
        <v>#DIV/0!</v>
      </c>
      <c r="M240" s="86" t="e">
        <f t="shared" ref="M240" si="748">L240/24</f>
        <v>#DIV/0!</v>
      </c>
    </row>
    <row r="241" spans="2:13" ht="15.95" customHeight="1" x14ac:dyDescent="0.25">
      <c r="B241" s="111"/>
      <c r="C241" s="34">
        <v>6</v>
      </c>
      <c r="D241" s="33" t="s">
        <v>258</v>
      </c>
      <c r="E241" s="43"/>
      <c r="F241" s="47"/>
      <c r="G241" s="61"/>
      <c r="H241" s="59"/>
      <c r="I241" s="59"/>
      <c r="J241" s="59"/>
      <c r="K241" s="67"/>
      <c r="L241" s="84"/>
      <c r="M241" s="86"/>
    </row>
    <row r="242" spans="2:13" ht="15.95" customHeight="1" x14ac:dyDescent="0.25">
      <c r="B242" s="112" t="s">
        <v>121</v>
      </c>
      <c r="C242" s="34"/>
      <c r="D242" s="34"/>
      <c r="E242" s="46">
        <f t="shared" ref="E242" si="749">E240+C241</f>
        <v>708</v>
      </c>
      <c r="F242" s="46">
        <f t="shared" ref="F242" si="750">E242/$H$1</f>
        <v>31.466666666666665</v>
      </c>
      <c r="G242" s="60">
        <f t="shared" ref="G242" si="751">F242/24</f>
        <v>1.3111111111111111</v>
      </c>
      <c r="H242" s="58">
        <f t="shared" ref="H242" si="752">SUM(G242+I242)</f>
        <v>2.3993055555555554</v>
      </c>
      <c r="I242" s="58">
        <f>SUM(I240+K240)</f>
        <v>1.088194444444444</v>
      </c>
      <c r="J242" s="58" t="e">
        <f t="shared" ref="J242" si="753">M242+I242</f>
        <v>#DIV/0!</v>
      </c>
      <c r="K242" s="66"/>
      <c r="L242" s="84" t="e">
        <f t="shared" ref="L242" si="754">E242/$J$1</f>
        <v>#DIV/0!</v>
      </c>
      <c r="M242" s="86" t="e">
        <f t="shared" ref="M242" si="755">L242/24</f>
        <v>#DIV/0!</v>
      </c>
    </row>
    <row r="243" spans="2:13" ht="15.95" customHeight="1" x14ac:dyDescent="0.25">
      <c r="B243" s="109"/>
      <c r="C243" s="34">
        <v>7</v>
      </c>
      <c r="D243" s="33" t="s">
        <v>259</v>
      </c>
      <c r="E243" s="47"/>
      <c r="F243" s="47"/>
      <c r="G243" s="61"/>
      <c r="H243" s="59"/>
      <c r="I243" s="59"/>
      <c r="J243" s="59"/>
      <c r="K243" s="67"/>
      <c r="L243" s="84"/>
      <c r="M243" s="86"/>
    </row>
    <row r="244" spans="2:13" ht="15.95" customHeight="1" x14ac:dyDescent="0.25">
      <c r="B244" s="110" t="s">
        <v>122</v>
      </c>
      <c r="C244" s="34"/>
      <c r="D244" s="34"/>
      <c r="E244" s="42">
        <f t="shared" ref="E244" si="756">E242+C243</f>
        <v>715</v>
      </c>
      <c r="F244" s="46">
        <f>E244/$H$1</f>
        <v>31.777777777777779</v>
      </c>
      <c r="G244" s="60">
        <f t="shared" ref="G244" si="757">F244/24</f>
        <v>1.3240740740740742</v>
      </c>
      <c r="H244" s="58">
        <f>SUM(G244+I244)</f>
        <v>2.412268518518518</v>
      </c>
      <c r="I244" s="58">
        <f>SUM(I242+K242)</f>
        <v>1.088194444444444</v>
      </c>
      <c r="J244" s="58" t="e">
        <f t="shared" ref="J244" si="758">M244+I244</f>
        <v>#DIV/0!</v>
      </c>
      <c r="K244" s="89"/>
      <c r="L244" s="84" t="e">
        <f t="shared" ref="L244" si="759">E244/$J$1</f>
        <v>#DIV/0!</v>
      </c>
      <c r="M244" s="86" t="e">
        <f t="shared" ref="M244" si="760">L244/24</f>
        <v>#DIV/0!</v>
      </c>
    </row>
    <row r="245" spans="2:13" ht="15.95" customHeight="1" x14ac:dyDescent="0.25">
      <c r="B245" s="111"/>
      <c r="C245" s="34">
        <v>4</v>
      </c>
      <c r="D245" s="33" t="s">
        <v>260</v>
      </c>
      <c r="E245" s="43"/>
      <c r="F245" s="47"/>
      <c r="G245" s="61"/>
      <c r="H245" s="59"/>
      <c r="I245" s="59"/>
      <c r="J245" s="59"/>
      <c r="K245" s="67"/>
      <c r="L245" s="84"/>
      <c r="M245" s="86"/>
    </row>
    <row r="246" spans="2:13" ht="15.95" customHeight="1" x14ac:dyDescent="0.25">
      <c r="B246" s="112" t="s">
        <v>120</v>
      </c>
      <c r="C246" s="34"/>
      <c r="D246" s="34"/>
      <c r="E246" s="46">
        <f t="shared" ref="E246" si="761">E244+C245</f>
        <v>719</v>
      </c>
      <c r="F246" s="46">
        <f t="shared" ref="F246" si="762">E246/$H$1</f>
        <v>31.955555555555556</v>
      </c>
      <c r="G246" s="60">
        <f t="shared" ref="G246" si="763">F246/24</f>
        <v>1.3314814814814815</v>
      </c>
      <c r="H246" s="58">
        <f>SUM(G246+I246)</f>
        <v>2.4196759259259255</v>
      </c>
      <c r="I246" s="58">
        <f>SUM(I244+K244)</f>
        <v>1.088194444444444</v>
      </c>
      <c r="J246" s="58" t="e">
        <f>M246+I246</f>
        <v>#DIV/0!</v>
      </c>
      <c r="K246" s="66"/>
      <c r="L246" s="84" t="e">
        <f t="shared" ref="L246" si="764">E246/$J$1</f>
        <v>#DIV/0!</v>
      </c>
      <c r="M246" s="86" t="e">
        <f t="shared" ref="M246" si="765">L246/24</f>
        <v>#DIV/0!</v>
      </c>
    </row>
    <row r="247" spans="2:13" ht="15.95" customHeight="1" x14ac:dyDescent="0.25">
      <c r="B247" s="109"/>
      <c r="C247" s="34">
        <v>5</v>
      </c>
      <c r="D247" s="33" t="s">
        <v>261</v>
      </c>
      <c r="E247" s="47"/>
      <c r="F247" s="47"/>
      <c r="G247" s="61"/>
      <c r="H247" s="59"/>
      <c r="I247" s="59"/>
      <c r="J247" s="59"/>
      <c r="K247" s="67"/>
      <c r="L247" s="84"/>
      <c r="M247" s="86"/>
    </row>
    <row r="248" spans="2:13" ht="15.95" customHeight="1" x14ac:dyDescent="0.25">
      <c r="B248" s="110" t="s">
        <v>123</v>
      </c>
      <c r="C248" s="34"/>
      <c r="D248" s="34"/>
      <c r="E248" s="42">
        <f t="shared" ref="E248" si="766">E246+C247</f>
        <v>724</v>
      </c>
      <c r="F248" s="46">
        <f t="shared" ref="F248" si="767">E248/$H$1</f>
        <v>32.177777777777777</v>
      </c>
      <c r="G248" s="60">
        <f t="shared" ref="G248" si="768">F248/24</f>
        <v>1.3407407407407408</v>
      </c>
      <c r="H248" s="58">
        <f t="shared" ref="H248" si="769">SUM(G248+I248)</f>
        <v>2.4289351851851846</v>
      </c>
      <c r="I248" s="58">
        <f>SUM(I246+K246)</f>
        <v>1.088194444444444</v>
      </c>
      <c r="J248" s="58" t="e">
        <f t="shared" ref="J248" si="770">M248+I248</f>
        <v>#DIV/0!</v>
      </c>
      <c r="K248" s="66"/>
      <c r="L248" s="84" t="e">
        <f t="shared" ref="L248" si="771">E248/$J$1</f>
        <v>#DIV/0!</v>
      </c>
      <c r="M248" s="86" t="e">
        <f t="shared" ref="M248" si="772">L248/24</f>
        <v>#DIV/0!</v>
      </c>
    </row>
    <row r="249" spans="2:13" ht="15.95" customHeight="1" x14ac:dyDescent="0.25">
      <c r="B249" s="111"/>
      <c r="C249" s="34">
        <v>8</v>
      </c>
      <c r="D249" s="33" t="s">
        <v>262</v>
      </c>
      <c r="E249" s="43"/>
      <c r="F249" s="47"/>
      <c r="G249" s="61"/>
      <c r="H249" s="59"/>
      <c r="I249" s="59"/>
      <c r="J249" s="59"/>
      <c r="K249" s="67"/>
      <c r="L249" s="84"/>
      <c r="M249" s="86"/>
    </row>
    <row r="250" spans="2:13" ht="15.95" customHeight="1" x14ac:dyDescent="0.25">
      <c r="B250" s="112" t="s">
        <v>124</v>
      </c>
      <c r="C250" s="34"/>
      <c r="D250" s="34"/>
      <c r="E250" s="46">
        <f t="shared" ref="E250" si="773">E248+C249</f>
        <v>732</v>
      </c>
      <c r="F250" s="46">
        <f t="shared" ref="F250" si="774">E250/$H$1</f>
        <v>32.533333333333331</v>
      </c>
      <c r="G250" s="60">
        <f t="shared" ref="G250" si="775">F250/24</f>
        <v>1.3555555555555554</v>
      </c>
      <c r="H250" s="58">
        <f t="shared" ref="H250" si="776">SUM(G250+I250)</f>
        <v>2.4437499999999996</v>
      </c>
      <c r="I250" s="58">
        <f>SUM(I248+K248)</f>
        <v>1.088194444444444</v>
      </c>
      <c r="J250" s="58" t="e">
        <f t="shared" ref="J250" si="777">M250+I250</f>
        <v>#DIV/0!</v>
      </c>
      <c r="K250" s="66"/>
      <c r="L250" s="84" t="e">
        <f t="shared" ref="L250" si="778">E250/$J$1</f>
        <v>#DIV/0!</v>
      </c>
      <c r="M250" s="86" t="e">
        <f t="shared" ref="M250" si="779">L250/24</f>
        <v>#DIV/0!</v>
      </c>
    </row>
    <row r="251" spans="2:13" ht="15.95" customHeight="1" x14ac:dyDescent="0.25">
      <c r="B251" s="109"/>
      <c r="C251" s="34">
        <v>6</v>
      </c>
      <c r="D251" s="33" t="s">
        <v>263</v>
      </c>
      <c r="E251" s="47"/>
      <c r="F251" s="47"/>
      <c r="G251" s="61"/>
      <c r="H251" s="59"/>
      <c r="I251" s="59"/>
      <c r="J251" s="59"/>
      <c r="K251" s="67"/>
      <c r="L251" s="84"/>
      <c r="M251" s="86"/>
    </row>
    <row r="252" spans="2:13" ht="15.95" customHeight="1" x14ac:dyDescent="0.25">
      <c r="B252" s="110" t="s">
        <v>125</v>
      </c>
      <c r="C252" s="34"/>
      <c r="D252" s="34"/>
      <c r="E252" s="42">
        <f t="shared" ref="E252" si="780">E250+C251</f>
        <v>738</v>
      </c>
      <c r="F252" s="46">
        <f t="shared" ref="F252" si="781">E252/$H$1</f>
        <v>32.799999999999997</v>
      </c>
      <c r="G252" s="60">
        <f t="shared" ref="G252" si="782">F252/24</f>
        <v>1.3666666666666665</v>
      </c>
      <c r="H252" s="58">
        <f t="shared" ref="H252" si="783">SUM(G252+I252)</f>
        <v>2.4548611111111107</v>
      </c>
      <c r="I252" s="58">
        <f>SUM(I250+K250)</f>
        <v>1.088194444444444</v>
      </c>
      <c r="J252" s="58" t="e">
        <f t="shared" ref="J252" si="784">M252+I252</f>
        <v>#DIV/0!</v>
      </c>
      <c r="K252" s="72"/>
      <c r="L252" s="84" t="e">
        <f t="shared" ref="L252" si="785">E252/$J$1</f>
        <v>#DIV/0!</v>
      </c>
      <c r="M252" s="86" t="e">
        <f t="shared" ref="M252" si="786">L252/24</f>
        <v>#DIV/0!</v>
      </c>
    </row>
    <row r="253" spans="2:13" ht="15.95" customHeight="1" x14ac:dyDescent="0.25">
      <c r="B253" s="111"/>
      <c r="C253" s="34">
        <v>8</v>
      </c>
      <c r="D253" s="33" t="s">
        <v>337</v>
      </c>
      <c r="E253" s="43"/>
      <c r="F253" s="47"/>
      <c r="G253" s="61"/>
      <c r="H253" s="59"/>
      <c r="I253" s="59"/>
      <c r="J253" s="59"/>
      <c r="K253" s="99"/>
      <c r="L253" s="84"/>
      <c r="M253" s="86"/>
    </row>
    <row r="254" spans="2:13" ht="15.95" customHeight="1" x14ac:dyDescent="0.25">
      <c r="B254" s="112" t="s">
        <v>126</v>
      </c>
      <c r="C254" s="34"/>
      <c r="D254" s="34"/>
      <c r="E254" s="46">
        <f t="shared" ref="E254" si="787">E252+C253</f>
        <v>746</v>
      </c>
      <c r="F254" s="46">
        <f t="shared" ref="F254" si="788">E254/$H$1</f>
        <v>33.155555555555559</v>
      </c>
      <c r="G254" s="60">
        <f t="shared" ref="G254" si="789">F254/24</f>
        <v>1.3814814814814815</v>
      </c>
      <c r="H254" s="58">
        <f t="shared" ref="H254" si="790">SUM(G254+I254)</f>
        <v>2.4696759259259258</v>
      </c>
      <c r="I254" s="58">
        <f>SUM(I252+K252)</f>
        <v>1.088194444444444</v>
      </c>
      <c r="J254" s="58" t="e">
        <f t="shared" ref="J254" si="791">M254+I254</f>
        <v>#DIV/0!</v>
      </c>
      <c r="K254" s="66"/>
      <c r="L254" s="84" t="e">
        <f t="shared" ref="L254" si="792">E254/$J$1</f>
        <v>#DIV/0!</v>
      </c>
      <c r="M254" s="86" t="e">
        <f t="shared" ref="M254" si="793">L254/24</f>
        <v>#DIV/0!</v>
      </c>
    </row>
    <row r="255" spans="2:13" ht="15.95" customHeight="1" x14ac:dyDescent="0.25">
      <c r="B255" s="109"/>
      <c r="C255" s="34">
        <v>4</v>
      </c>
      <c r="D255" s="33" t="s">
        <v>264</v>
      </c>
      <c r="E255" s="47"/>
      <c r="F255" s="47"/>
      <c r="G255" s="61"/>
      <c r="H255" s="59"/>
      <c r="I255" s="59"/>
      <c r="J255" s="59"/>
      <c r="K255" s="67"/>
      <c r="L255" s="84"/>
      <c r="M255" s="86"/>
    </row>
    <row r="256" spans="2:13" ht="15.95" customHeight="1" x14ac:dyDescent="0.25">
      <c r="B256" s="110" t="s">
        <v>127</v>
      </c>
      <c r="C256" s="34"/>
      <c r="D256" s="34"/>
      <c r="E256" s="42">
        <f t="shared" ref="E256" si="794">E254+C255</f>
        <v>750</v>
      </c>
      <c r="F256" s="46">
        <f t="shared" ref="F256" si="795">E256/$H$1</f>
        <v>33.333333333333336</v>
      </c>
      <c r="G256" s="60">
        <f t="shared" ref="G256" si="796">F256/24</f>
        <v>1.3888888888888891</v>
      </c>
      <c r="H256" s="58">
        <f t="shared" ref="H256" si="797">SUM(G256+I256)</f>
        <v>2.4770833333333329</v>
      </c>
      <c r="I256" s="58">
        <f>SUM(I254+K254)</f>
        <v>1.088194444444444</v>
      </c>
      <c r="J256" s="58" t="e">
        <f t="shared" ref="J256" si="798">M256+I256</f>
        <v>#DIV/0!</v>
      </c>
      <c r="K256" s="66"/>
      <c r="L256" s="84" t="e">
        <f t="shared" ref="L256" si="799">E256/$J$1</f>
        <v>#DIV/0!</v>
      </c>
      <c r="M256" s="86" t="e">
        <f t="shared" ref="M256" si="800">L256/24</f>
        <v>#DIV/0!</v>
      </c>
    </row>
    <row r="257" spans="2:13" ht="15.95" customHeight="1" x14ac:dyDescent="0.25">
      <c r="B257" s="111"/>
      <c r="C257" s="34">
        <v>7</v>
      </c>
      <c r="D257" s="33" t="s">
        <v>265</v>
      </c>
      <c r="E257" s="43"/>
      <c r="F257" s="47"/>
      <c r="G257" s="61"/>
      <c r="H257" s="59"/>
      <c r="I257" s="59"/>
      <c r="J257" s="59"/>
      <c r="K257" s="67"/>
      <c r="L257" s="84"/>
      <c r="M257" s="86"/>
    </row>
    <row r="258" spans="2:13" ht="15.95" customHeight="1" x14ac:dyDescent="0.25">
      <c r="B258" s="112" t="s">
        <v>128</v>
      </c>
      <c r="C258" s="34"/>
      <c r="D258" s="34"/>
      <c r="E258" s="46">
        <f t="shared" ref="E258" si="801">E256+C257</f>
        <v>757</v>
      </c>
      <c r="F258" s="46">
        <f t="shared" ref="F258" si="802">E258/$H$1</f>
        <v>33.644444444444446</v>
      </c>
      <c r="G258" s="60">
        <f t="shared" ref="G258" si="803">F258/24</f>
        <v>1.4018518518518519</v>
      </c>
      <c r="H258" s="58">
        <f t="shared" ref="H258" si="804">SUM(G258+I258)</f>
        <v>2.4900462962962959</v>
      </c>
      <c r="I258" s="58">
        <f>SUM(I256+K256)</f>
        <v>1.088194444444444</v>
      </c>
      <c r="J258" s="58" t="e">
        <f t="shared" ref="J258" si="805">M258+I258</f>
        <v>#DIV/0!</v>
      </c>
      <c r="K258" s="66"/>
      <c r="L258" s="84" t="e">
        <f t="shared" ref="L258" si="806">E258/$J$1</f>
        <v>#DIV/0!</v>
      </c>
      <c r="M258" s="86" t="e">
        <f t="shared" ref="M258" si="807">L258/24</f>
        <v>#DIV/0!</v>
      </c>
    </row>
    <row r="259" spans="2:13" ht="15.95" customHeight="1" x14ac:dyDescent="0.25">
      <c r="B259" s="109"/>
      <c r="C259" s="34">
        <v>5</v>
      </c>
      <c r="D259" s="33" t="s">
        <v>266</v>
      </c>
      <c r="E259" s="47"/>
      <c r="F259" s="47"/>
      <c r="G259" s="61"/>
      <c r="H259" s="59"/>
      <c r="I259" s="59"/>
      <c r="J259" s="59"/>
      <c r="K259" s="67"/>
      <c r="L259" s="84"/>
      <c r="M259" s="86"/>
    </row>
    <row r="260" spans="2:13" ht="15.95" customHeight="1" x14ac:dyDescent="0.25">
      <c r="B260" s="113" t="s">
        <v>129</v>
      </c>
      <c r="C260" s="34"/>
      <c r="D260" s="34"/>
      <c r="E260" s="40">
        <f t="shared" ref="E260" si="808">E258+C259</f>
        <v>762</v>
      </c>
      <c r="F260" s="40">
        <f t="shared" ref="F260" si="809">E260/$H$1</f>
        <v>33.866666666666667</v>
      </c>
      <c r="G260" s="92">
        <f t="shared" ref="G260" si="810">F260/24</f>
        <v>1.4111111111111112</v>
      </c>
      <c r="H260" s="90">
        <f>SUM(G260+I260)</f>
        <v>2.499305555555555</v>
      </c>
      <c r="I260" s="90">
        <f>SUM(I258+K258)</f>
        <v>1.088194444444444</v>
      </c>
      <c r="J260" s="90" t="e">
        <f>M260+I260</f>
        <v>#DIV/0!</v>
      </c>
      <c r="K260" s="100">
        <v>2.0833333333333332E-2</v>
      </c>
      <c r="L260" s="84" t="e">
        <f t="shared" ref="L260" si="811">E260/$J$1</f>
        <v>#DIV/0!</v>
      </c>
      <c r="M260" s="86" t="e">
        <f t="shared" ref="M260" si="812">L260/24</f>
        <v>#DIV/0!</v>
      </c>
    </row>
    <row r="261" spans="2:13" ht="15.95" customHeight="1" x14ac:dyDescent="0.25">
      <c r="B261" s="114"/>
      <c r="C261" s="34">
        <v>12</v>
      </c>
      <c r="D261" s="33" t="s">
        <v>338</v>
      </c>
      <c r="E261" s="41"/>
      <c r="F261" s="41"/>
      <c r="G261" s="93"/>
      <c r="H261" s="91"/>
      <c r="I261" s="91"/>
      <c r="J261" s="91"/>
      <c r="K261" s="101"/>
      <c r="L261" s="84"/>
      <c r="M261" s="86"/>
    </row>
    <row r="262" spans="2:13" ht="15.95" customHeight="1" x14ac:dyDescent="0.25">
      <c r="B262" s="112" t="s">
        <v>130</v>
      </c>
      <c r="C262" s="34"/>
      <c r="D262" s="34"/>
      <c r="E262" s="46">
        <f t="shared" ref="E262" si="813">E260+C261</f>
        <v>774</v>
      </c>
      <c r="F262" s="46">
        <f t="shared" ref="F262" si="814">E262/$H$1</f>
        <v>34.4</v>
      </c>
      <c r="G262" s="60">
        <f t="shared" ref="G262" si="815">F262/24</f>
        <v>1.4333333333333333</v>
      </c>
      <c r="H262" s="58">
        <f t="shared" ref="H262" si="816">SUM(G262+I262)</f>
        <v>2.5423611111111106</v>
      </c>
      <c r="I262" s="58">
        <f>SUM(I260+K260)</f>
        <v>1.1090277777777773</v>
      </c>
      <c r="J262" s="58" t="e">
        <f t="shared" ref="J262" si="817">M262+I262</f>
        <v>#DIV/0!</v>
      </c>
      <c r="K262" s="66"/>
      <c r="L262" s="84" t="e">
        <f t="shared" ref="L262" si="818">E262/$J$1</f>
        <v>#DIV/0!</v>
      </c>
      <c r="M262" s="86" t="e">
        <f t="shared" ref="M262" si="819">L262/24</f>
        <v>#DIV/0!</v>
      </c>
    </row>
    <row r="263" spans="2:13" ht="15.95" customHeight="1" x14ac:dyDescent="0.25">
      <c r="B263" s="109"/>
      <c r="C263" s="34">
        <v>12</v>
      </c>
      <c r="D263" s="38" t="s">
        <v>268</v>
      </c>
      <c r="E263" s="47"/>
      <c r="F263" s="47"/>
      <c r="G263" s="61"/>
      <c r="H263" s="59"/>
      <c r="I263" s="59"/>
      <c r="J263" s="59"/>
      <c r="K263" s="67"/>
      <c r="L263" s="84"/>
      <c r="M263" s="86"/>
    </row>
    <row r="264" spans="2:13" ht="15.95" customHeight="1" x14ac:dyDescent="0.25">
      <c r="B264" s="110" t="s">
        <v>131</v>
      </c>
      <c r="C264" s="34"/>
      <c r="D264" s="39"/>
      <c r="E264" s="42">
        <f t="shared" ref="E264" si="820">E262+C263</f>
        <v>786</v>
      </c>
      <c r="F264" s="46">
        <f t="shared" ref="F264" si="821">E264/$H$1</f>
        <v>34.93333333333333</v>
      </c>
      <c r="G264" s="60">
        <f t="shared" ref="G264" si="822">F264/24</f>
        <v>1.4555555555555555</v>
      </c>
      <c r="H264" s="58">
        <f t="shared" ref="H264" si="823">SUM(G264+I264)</f>
        <v>2.5645833333333328</v>
      </c>
      <c r="I264" s="58">
        <f>SUM(I262+K262)</f>
        <v>1.1090277777777773</v>
      </c>
      <c r="J264" s="58" t="e">
        <f t="shared" ref="J264" si="824">M264+I264</f>
        <v>#DIV/0!</v>
      </c>
      <c r="K264" s="66"/>
      <c r="L264" s="84" t="e">
        <f t="shared" ref="L264" si="825">E264/$J$1</f>
        <v>#DIV/0!</v>
      </c>
      <c r="M264" s="86" t="e">
        <f t="shared" ref="M264" si="826">L264/24</f>
        <v>#DIV/0!</v>
      </c>
    </row>
    <row r="265" spans="2:13" ht="15.95" customHeight="1" x14ac:dyDescent="0.25">
      <c r="B265" s="111"/>
      <c r="C265" s="34">
        <v>5</v>
      </c>
      <c r="D265" s="33" t="s">
        <v>267</v>
      </c>
      <c r="E265" s="43"/>
      <c r="F265" s="47"/>
      <c r="G265" s="61"/>
      <c r="H265" s="59"/>
      <c r="I265" s="59"/>
      <c r="J265" s="59"/>
      <c r="K265" s="67"/>
      <c r="L265" s="84"/>
      <c r="M265" s="86"/>
    </row>
    <row r="266" spans="2:13" ht="15.95" customHeight="1" x14ac:dyDescent="0.25">
      <c r="B266" s="112" t="s">
        <v>133</v>
      </c>
      <c r="C266" s="34"/>
      <c r="D266" s="34"/>
      <c r="E266" s="46">
        <f t="shared" ref="E266" si="827">E264+C265</f>
        <v>791</v>
      </c>
      <c r="F266" s="46">
        <f t="shared" ref="F266" si="828">E266/$H$1</f>
        <v>35.155555555555559</v>
      </c>
      <c r="G266" s="60">
        <f t="shared" ref="G266" si="829">F266/24</f>
        <v>1.464814814814815</v>
      </c>
      <c r="H266" s="58">
        <f t="shared" ref="H266" si="830">SUM(G266+I266)</f>
        <v>2.5738425925925923</v>
      </c>
      <c r="I266" s="58">
        <f>SUM(I264+K264)</f>
        <v>1.1090277777777773</v>
      </c>
      <c r="J266" s="58" t="e">
        <f t="shared" ref="J266" si="831">M266+I266</f>
        <v>#DIV/0!</v>
      </c>
      <c r="K266" s="85"/>
      <c r="L266" s="84" t="e">
        <f t="shared" ref="L266" si="832">E266/$J$1</f>
        <v>#DIV/0!</v>
      </c>
      <c r="M266" s="86" t="e">
        <f t="shared" ref="M266" si="833">L266/24</f>
        <v>#DIV/0!</v>
      </c>
    </row>
    <row r="267" spans="2:13" ht="15.95" customHeight="1" x14ac:dyDescent="0.25">
      <c r="B267" s="109"/>
      <c r="C267" s="34">
        <v>4</v>
      </c>
      <c r="D267" s="33" t="s">
        <v>269</v>
      </c>
      <c r="E267" s="47"/>
      <c r="F267" s="47"/>
      <c r="G267" s="61"/>
      <c r="H267" s="59"/>
      <c r="I267" s="59"/>
      <c r="J267" s="59"/>
      <c r="K267" s="67"/>
      <c r="L267" s="84"/>
      <c r="M267" s="86"/>
    </row>
    <row r="268" spans="2:13" ht="15.95" customHeight="1" x14ac:dyDescent="0.25">
      <c r="B268" s="110" t="s">
        <v>134</v>
      </c>
      <c r="C268" s="34"/>
      <c r="D268" s="34"/>
      <c r="E268" s="42">
        <f t="shared" ref="E268" si="834">E266+C267</f>
        <v>795</v>
      </c>
      <c r="F268" s="46">
        <f t="shared" ref="F268" si="835">E268/$H$1</f>
        <v>35.333333333333336</v>
      </c>
      <c r="G268" s="60">
        <f t="shared" ref="G268" si="836">F268/24</f>
        <v>1.4722222222222223</v>
      </c>
      <c r="H268" s="58">
        <f t="shared" ref="H268" si="837">SUM(G268+I268)</f>
        <v>2.5812499999999998</v>
      </c>
      <c r="I268" s="58">
        <f>SUM(I266+K266)</f>
        <v>1.1090277777777773</v>
      </c>
      <c r="J268" s="58" t="e">
        <f t="shared" ref="J268" si="838">M268+I268</f>
        <v>#DIV/0!</v>
      </c>
      <c r="K268" s="66"/>
      <c r="L268" s="84" t="e">
        <f t="shared" ref="L268" si="839">E268/$J$1</f>
        <v>#DIV/0!</v>
      </c>
      <c r="M268" s="86" t="e">
        <f t="shared" ref="M268" si="840">L268/24</f>
        <v>#DIV/0!</v>
      </c>
    </row>
    <row r="269" spans="2:13" ht="15.95" customHeight="1" x14ac:dyDescent="0.25">
      <c r="B269" s="111"/>
      <c r="C269" s="34">
        <v>9</v>
      </c>
      <c r="D269" s="33" t="s">
        <v>270</v>
      </c>
      <c r="E269" s="43"/>
      <c r="F269" s="47"/>
      <c r="G269" s="61"/>
      <c r="H269" s="59"/>
      <c r="I269" s="59"/>
      <c r="J269" s="59"/>
      <c r="K269" s="67"/>
      <c r="L269" s="84"/>
      <c r="M269" s="86"/>
    </row>
    <row r="270" spans="2:13" ht="15.95" customHeight="1" x14ac:dyDescent="0.25">
      <c r="B270" s="113" t="s">
        <v>132</v>
      </c>
      <c r="C270" s="34"/>
      <c r="D270" s="34"/>
      <c r="E270" s="40">
        <f t="shared" ref="E270" si="841">E268+C269</f>
        <v>804</v>
      </c>
      <c r="F270" s="40">
        <f t="shared" ref="F270" si="842">E270/$H$1</f>
        <v>35.733333333333334</v>
      </c>
      <c r="G270" s="92">
        <f t="shared" ref="G270" si="843">F270/24</f>
        <v>1.4888888888888889</v>
      </c>
      <c r="H270" s="90">
        <f t="shared" ref="H270" si="844">SUM(G270+I270)</f>
        <v>2.5979166666666664</v>
      </c>
      <c r="I270" s="90">
        <f>SUM(I268+K268)</f>
        <v>1.1090277777777773</v>
      </c>
      <c r="J270" s="90" t="e">
        <f t="shared" ref="J270" si="845">M270+I270</f>
        <v>#DIV/0!</v>
      </c>
      <c r="K270" s="100">
        <v>1.0416666666666666E-2</v>
      </c>
      <c r="L270" s="84" t="e">
        <f t="shared" ref="L270" si="846">E270/$J$1</f>
        <v>#DIV/0!</v>
      </c>
      <c r="M270" s="86" t="e">
        <f t="shared" ref="M270" si="847">L270/24</f>
        <v>#DIV/0!</v>
      </c>
    </row>
    <row r="271" spans="2:13" ht="15.95" customHeight="1" x14ac:dyDescent="0.25">
      <c r="B271" s="114"/>
      <c r="C271" s="34">
        <v>6</v>
      </c>
      <c r="D271" s="33" t="s">
        <v>271</v>
      </c>
      <c r="E271" s="41"/>
      <c r="F271" s="41"/>
      <c r="G271" s="93"/>
      <c r="H271" s="91"/>
      <c r="I271" s="91"/>
      <c r="J271" s="91"/>
      <c r="K271" s="101"/>
      <c r="L271" s="84"/>
      <c r="M271" s="86"/>
    </row>
    <row r="272" spans="2:13" ht="15.95" customHeight="1" x14ac:dyDescent="0.25">
      <c r="B272" s="110" t="s">
        <v>135</v>
      </c>
      <c r="C272" s="34"/>
      <c r="D272" s="34"/>
      <c r="E272" s="42">
        <f t="shared" ref="E272" si="848">E270+C271</f>
        <v>810</v>
      </c>
      <c r="F272" s="46">
        <f t="shared" ref="F272" si="849">E272/$H$1</f>
        <v>36</v>
      </c>
      <c r="G272" s="60">
        <f t="shared" ref="G272" si="850">F272/24</f>
        <v>1.5</v>
      </c>
      <c r="H272" s="58">
        <f t="shared" ref="H272" si="851">SUM(G272+I272)</f>
        <v>2.619444444444444</v>
      </c>
      <c r="I272" s="58">
        <f>SUM(I270+K270)</f>
        <v>1.119444444444444</v>
      </c>
      <c r="J272" s="58" t="e">
        <f t="shared" ref="J272" si="852">M272+I272</f>
        <v>#DIV/0!</v>
      </c>
      <c r="K272" s="66"/>
      <c r="L272" s="84" t="e">
        <f t="shared" ref="L272" si="853">E272/$J$1</f>
        <v>#DIV/0!</v>
      </c>
      <c r="M272" s="86" t="e">
        <f t="shared" ref="M272" si="854">L272/24</f>
        <v>#DIV/0!</v>
      </c>
    </row>
    <row r="273" spans="2:13" ht="15.95" customHeight="1" x14ac:dyDescent="0.25">
      <c r="B273" s="111"/>
      <c r="C273" s="34">
        <v>3</v>
      </c>
      <c r="D273" s="33" t="s">
        <v>272</v>
      </c>
      <c r="E273" s="43"/>
      <c r="F273" s="47"/>
      <c r="G273" s="61"/>
      <c r="H273" s="59"/>
      <c r="I273" s="59"/>
      <c r="J273" s="59"/>
      <c r="K273" s="67"/>
      <c r="L273" s="84"/>
      <c r="M273" s="86"/>
    </row>
    <row r="274" spans="2:13" ht="15.95" customHeight="1" x14ac:dyDescent="0.25">
      <c r="B274" s="112" t="s">
        <v>136</v>
      </c>
      <c r="C274" s="34"/>
      <c r="D274" s="34"/>
      <c r="E274" s="46">
        <f t="shared" ref="E274" si="855">E272+C273</f>
        <v>813</v>
      </c>
      <c r="F274" s="46">
        <f>E274/$H$1</f>
        <v>36.133333333333333</v>
      </c>
      <c r="G274" s="60">
        <f t="shared" ref="G274" si="856">F274/24</f>
        <v>1.5055555555555555</v>
      </c>
      <c r="H274" s="58">
        <f>SUM(G274+I274)</f>
        <v>2.6249999999999996</v>
      </c>
      <c r="I274" s="58">
        <f>SUM(I272+K272)</f>
        <v>1.119444444444444</v>
      </c>
      <c r="J274" s="58" t="e">
        <f t="shared" ref="J274" si="857">M274+I274</f>
        <v>#DIV/0!</v>
      </c>
      <c r="K274" s="89"/>
      <c r="L274" s="84" t="e">
        <f t="shared" ref="L274" si="858">E274/$J$1</f>
        <v>#DIV/0!</v>
      </c>
      <c r="M274" s="86" t="e">
        <f t="shared" ref="M274" si="859">L274/24</f>
        <v>#DIV/0!</v>
      </c>
    </row>
    <row r="275" spans="2:13" ht="15.95" customHeight="1" x14ac:dyDescent="0.25">
      <c r="B275" s="109"/>
      <c r="C275" s="34">
        <v>8</v>
      </c>
      <c r="D275" s="33" t="s">
        <v>339</v>
      </c>
      <c r="E275" s="47"/>
      <c r="F275" s="47"/>
      <c r="G275" s="61"/>
      <c r="H275" s="59"/>
      <c r="I275" s="59"/>
      <c r="J275" s="59"/>
      <c r="K275" s="67"/>
      <c r="L275" s="84"/>
      <c r="M275" s="86"/>
    </row>
    <row r="276" spans="2:13" ht="15.95" customHeight="1" x14ac:dyDescent="0.25">
      <c r="B276" s="110" t="s">
        <v>137</v>
      </c>
      <c r="C276" s="34"/>
      <c r="D276" s="34"/>
      <c r="E276" s="42">
        <f t="shared" ref="E276" si="860">E274+C275</f>
        <v>821</v>
      </c>
      <c r="F276" s="46">
        <f t="shared" ref="F276" si="861">E276/$H$1</f>
        <v>36.488888888888887</v>
      </c>
      <c r="G276" s="60">
        <f t="shared" ref="G276" si="862">F276/24</f>
        <v>1.5203703703703704</v>
      </c>
      <c r="H276" s="58">
        <f>SUM(G276+I276)</f>
        <v>2.6398148148148142</v>
      </c>
      <c r="I276" s="58">
        <f>SUM(I274+K274)</f>
        <v>1.119444444444444</v>
      </c>
      <c r="J276" s="58" t="e">
        <f>M276+I276</f>
        <v>#DIV/0!</v>
      </c>
      <c r="K276" s="66"/>
      <c r="L276" s="84" t="e">
        <f t="shared" ref="L276" si="863">E276/$J$1</f>
        <v>#DIV/0!</v>
      </c>
      <c r="M276" s="86" t="e">
        <f t="shared" ref="M276" si="864">L276/24</f>
        <v>#DIV/0!</v>
      </c>
    </row>
    <row r="277" spans="2:13" ht="15.95" customHeight="1" x14ac:dyDescent="0.25">
      <c r="B277" s="111"/>
      <c r="C277" s="34">
        <v>7</v>
      </c>
      <c r="D277" s="33" t="s">
        <v>273</v>
      </c>
      <c r="E277" s="43"/>
      <c r="F277" s="47"/>
      <c r="G277" s="61"/>
      <c r="H277" s="59"/>
      <c r="I277" s="59"/>
      <c r="J277" s="59"/>
      <c r="K277" s="67"/>
      <c r="L277" s="84"/>
      <c r="M277" s="86"/>
    </row>
    <row r="278" spans="2:13" ht="15.95" customHeight="1" x14ac:dyDescent="0.25">
      <c r="B278" s="112" t="s">
        <v>138</v>
      </c>
      <c r="C278" s="34"/>
      <c r="D278" s="34"/>
      <c r="E278" s="46">
        <f t="shared" ref="E278" si="865">E276+C277</f>
        <v>828</v>
      </c>
      <c r="F278" s="46">
        <f t="shared" ref="F278" si="866">E278/$H$1</f>
        <v>36.799999999999997</v>
      </c>
      <c r="G278" s="60">
        <f t="shared" ref="G278" si="867">F278/24</f>
        <v>1.5333333333333332</v>
      </c>
      <c r="H278" s="58">
        <f t="shared" ref="H278" si="868">SUM(G278+I278)</f>
        <v>2.6527777777777772</v>
      </c>
      <c r="I278" s="58">
        <f>SUM(I276+K276)</f>
        <v>1.119444444444444</v>
      </c>
      <c r="J278" s="58" t="e">
        <f t="shared" ref="J278" si="869">M278+I278</f>
        <v>#DIV/0!</v>
      </c>
      <c r="K278" s="66"/>
      <c r="L278" s="84" t="e">
        <f t="shared" ref="L278" si="870">E278/$J$1</f>
        <v>#DIV/0!</v>
      </c>
      <c r="M278" s="86" t="e">
        <f t="shared" ref="M278" si="871">L278/24</f>
        <v>#DIV/0!</v>
      </c>
    </row>
    <row r="279" spans="2:13" ht="15.95" customHeight="1" x14ac:dyDescent="0.25">
      <c r="B279" s="109"/>
      <c r="C279" s="34">
        <v>6</v>
      </c>
      <c r="D279" s="33" t="s">
        <v>274</v>
      </c>
      <c r="E279" s="47"/>
      <c r="F279" s="47"/>
      <c r="G279" s="61"/>
      <c r="H279" s="59"/>
      <c r="I279" s="59"/>
      <c r="J279" s="59"/>
      <c r="K279" s="67"/>
      <c r="L279" s="84"/>
      <c r="M279" s="86"/>
    </row>
    <row r="280" spans="2:13" ht="15.95" customHeight="1" x14ac:dyDescent="0.25">
      <c r="B280" s="110" t="s">
        <v>139</v>
      </c>
      <c r="C280" s="34"/>
      <c r="D280" s="34"/>
      <c r="E280" s="42">
        <f t="shared" ref="E280" si="872">E278+C279</f>
        <v>834</v>
      </c>
      <c r="F280" s="46">
        <f t="shared" ref="F280" si="873">E280/$H$1</f>
        <v>37.06666666666667</v>
      </c>
      <c r="G280" s="60">
        <f t="shared" ref="G280" si="874">F280/24</f>
        <v>1.5444444444444445</v>
      </c>
      <c r="H280" s="58">
        <f t="shared" ref="H280" si="875">SUM(G280+I280)</f>
        <v>2.6638888888888888</v>
      </c>
      <c r="I280" s="58">
        <f>SUM(I278+K278)</f>
        <v>1.119444444444444</v>
      </c>
      <c r="J280" s="58" t="e">
        <f t="shared" ref="J280" si="876">M280+I280</f>
        <v>#DIV/0!</v>
      </c>
      <c r="K280" s="66"/>
      <c r="L280" s="84" t="e">
        <f t="shared" ref="L280" si="877">E280/$J$1</f>
        <v>#DIV/0!</v>
      </c>
      <c r="M280" s="86" t="e">
        <f t="shared" ref="M280" si="878">L280/24</f>
        <v>#DIV/0!</v>
      </c>
    </row>
    <row r="281" spans="2:13" ht="15.95" customHeight="1" x14ac:dyDescent="0.25">
      <c r="B281" s="111"/>
      <c r="C281" s="34">
        <v>17</v>
      </c>
      <c r="D281" s="33" t="s">
        <v>275</v>
      </c>
      <c r="E281" s="43"/>
      <c r="F281" s="47"/>
      <c r="G281" s="61"/>
      <c r="H281" s="59"/>
      <c r="I281" s="59"/>
      <c r="J281" s="59"/>
      <c r="K281" s="67"/>
      <c r="L281" s="84"/>
      <c r="M281" s="86"/>
    </row>
    <row r="282" spans="2:13" ht="15.95" customHeight="1" x14ac:dyDescent="0.25">
      <c r="B282" s="123" t="s">
        <v>140</v>
      </c>
      <c r="C282" s="34"/>
      <c r="D282" s="34"/>
      <c r="E282" s="44">
        <f t="shared" ref="E282" si="879">E280+C281</f>
        <v>851</v>
      </c>
      <c r="F282" s="44">
        <f t="shared" ref="F282" si="880">E282/$H$1</f>
        <v>37.822222222222223</v>
      </c>
      <c r="G282" s="96">
        <f t="shared" ref="G282" si="881">F282/24</f>
        <v>1.575925925925926</v>
      </c>
      <c r="H282" s="94">
        <f t="shared" ref="H282" si="882">SUM(G282+I282)</f>
        <v>2.69537037037037</v>
      </c>
      <c r="I282" s="94">
        <f>SUM(I280+K280)</f>
        <v>1.119444444444444</v>
      </c>
      <c r="J282" s="94" t="e">
        <f t="shared" ref="J282" si="883">M282+I282</f>
        <v>#DIV/0!</v>
      </c>
      <c r="K282" s="102"/>
      <c r="L282" s="84" t="e">
        <f t="shared" ref="L282" si="884">E282/$J$1</f>
        <v>#DIV/0!</v>
      </c>
      <c r="M282" s="86" t="e">
        <f t="shared" ref="M282" si="885">L282/24</f>
        <v>#DIV/0!</v>
      </c>
    </row>
    <row r="283" spans="2:13" ht="15.95" customHeight="1" x14ac:dyDescent="0.25">
      <c r="B283" s="124"/>
      <c r="C283" s="34">
        <v>3</v>
      </c>
      <c r="D283" s="33" t="s">
        <v>340</v>
      </c>
      <c r="E283" s="45"/>
      <c r="F283" s="45"/>
      <c r="G283" s="97"/>
      <c r="H283" s="95"/>
      <c r="I283" s="95"/>
      <c r="J283" s="95"/>
      <c r="K283" s="88"/>
      <c r="L283" s="84"/>
      <c r="M283" s="86"/>
    </row>
    <row r="284" spans="2:13" ht="15.95" customHeight="1" x14ac:dyDescent="0.25">
      <c r="B284" s="117" t="s">
        <v>276</v>
      </c>
      <c r="C284" s="34"/>
      <c r="D284" s="34"/>
      <c r="E284" s="44">
        <f t="shared" ref="E284" si="886">E282+C283</f>
        <v>854</v>
      </c>
      <c r="F284" s="44">
        <f t="shared" ref="F284" si="887">E284/$H$1</f>
        <v>37.955555555555556</v>
      </c>
      <c r="G284" s="96">
        <f t="shared" ref="G284" si="888">F284/24</f>
        <v>1.5814814814814815</v>
      </c>
      <c r="H284" s="94">
        <f t="shared" ref="H284" si="889">SUM(G284+I284)</f>
        <v>2.7009259259259255</v>
      </c>
      <c r="I284" s="94">
        <f>SUM(I282+K282)</f>
        <v>1.119444444444444</v>
      </c>
      <c r="J284" s="94" t="e">
        <f t="shared" ref="J284" si="890">M284+I284</f>
        <v>#DIV/0!</v>
      </c>
      <c r="K284" s="87">
        <v>1.0416666666666666E-2</v>
      </c>
      <c r="L284" s="84" t="e">
        <f t="shared" ref="L284" si="891">E284/$J$1</f>
        <v>#DIV/0!</v>
      </c>
      <c r="M284" s="86" t="e">
        <f t="shared" ref="M284" si="892">L284/24</f>
        <v>#DIV/0!</v>
      </c>
    </row>
    <row r="285" spans="2:13" ht="15.95" customHeight="1" x14ac:dyDescent="0.25">
      <c r="B285" s="118"/>
      <c r="C285" s="34">
        <v>8</v>
      </c>
      <c r="D285" s="33" t="s">
        <v>277</v>
      </c>
      <c r="E285" s="45"/>
      <c r="F285" s="45"/>
      <c r="G285" s="97"/>
      <c r="H285" s="95"/>
      <c r="I285" s="95"/>
      <c r="J285" s="95"/>
      <c r="K285" s="88"/>
      <c r="L285" s="84"/>
      <c r="M285" s="86"/>
    </row>
    <row r="286" spans="2:13" ht="15.95" customHeight="1" x14ac:dyDescent="0.25">
      <c r="B286" s="112" t="s">
        <v>141</v>
      </c>
      <c r="C286" s="34"/>
      <c r="D286" s="34"/>
      <c r="E286" s="46">
        <f t="shared" ref="E286" si="893">E284+C285</f>
        <v>862</v>
      </c>
      <c r="F286" s="46">
        <f t="shared" ref="F286" si="894">E286/$H$1</f>
        <v>38.31111111111111</v>
      </c>
      <c r="G286" s="60">
        <f t="shared" ref="G286" si="895">F286/24</f>
        <v>1.5962962962962963</v>
      </c>
      <c r="H286" s="58">
        <f t="shared" ref="H286" si="896">SUM(G286+I286)</f>
        <v>2.7261574074074071</v>
      </c>
      <c r="I286" s="58">
        <f>SUM(I284+K284)</f>
        <v>1.1298611111111108</v>
      </c>
      <c r="J286" s="58" t="e">
        <f t="shared" ref="J286" si="897">M286+I286</f>
        <v>#DIV/0!</v>
      </c>
      <c r="K286" s="66"/>
      <c r="L286" s="84" t="e">
        <f t="shared" ref="L286" si="898">E286/$J$1</f>
        <v>#DIV/0!</v>
      </c>
      <c r="M286" s="86" t="e">
        <f t="shared" ref="M286" si="899">L286/24</f>
        <v>#DIV/0!</v>
      </c>
    </row>
    <row r="287" spans="2:13" ht="15.95" customHeight="1" x14ac:dyDescent="0.25">
      <c r="B287" s="109"/>
      <c r="C287" s="34">
        <v>10</v>
      </c>
      <c r="D287" s="33" t="s">
        <v>341</v>
      </c>
      <c r="E287" s="47"/>
      <c r="F287" s="47"/>
      <c r="G287" s="61"/>
      <c r="H287" s="59"/>
      <c r="I287" s="59"/>
      <c r="J287" s="59"/>
      <c r="K287" s="67"/>
      <c r="L287" s="84"/>
      <c r="M287" s="86"/>
    </row>
    <row r="288" spans="2:13" ht="15.95" customHeight="1" x14ac:dyDescent="0.25">
      <c r="B288" s="110" t="s">
        <v>142</v>
      </c>
      <c r="C288" s="34"/>
      <c r="D288" s="34"/>
      <c r="E288" s="42">
        <f t="shared" ref="E288" si="900">E286+C287</f>
        <v>872</v>
      </c>
      <c r="F288" s="46">
        <f t="shared" ref="F288" si="901">E288/$H$1</f>
        <v>38.755555555555553</v>
      </c>
      <c r="G288" s="60">
        <f t="shared" ref="G288" si="902">F288/24</f>
        <v>1.6148148148148147</v>
      </c>
      <c r="H288" s="58">
        <f t="shared" ref="H288" si="903">SUM(G288+I288)</f>
        <v>2.7446759259259252</v>
      </c>
      <c r="I288" s="58">
        <f>SUM(I286+K286)</f>
        <v>1.1298611111111108</v>
      </c>
      <c r="J288" s="58" t="e">
        <f t="shared" ref="J288" si="904">M288+I288</f>
        <v>#DIV/0!</v>
      </c>
      <c r="K288" s="66"/>
      <c r="L288" s="84" t="e">
        <f t="shared" ref="L288" si="905">E288/$J$1</f>
        <v>#DIV/0!</v>
      </c>
      <c r="M288" s="86" t="e">
        <f t="shared" ref="M288" si="906">L288/24</f>
        <v>#DIV/0!</v>
      </c>
    </row>
    <row r="289" spans="2:13" ht="15.95" customHeight="1" x14ac:dyDescent="0.25">
      <c r="B289" s="111"/>
      <c r="C289" s="34">
        <v>1</v>
      </c>
      <c r="D289" s="33" t="s">
        <v>278</v>
      </c>
      <c r="E289" s="43"/>
      <c r="F289" s="47"/>
      <c r="G289" s="61"/>
      <c r="H289" s="59"/>
      <c r="I289" s="59"/>
      <c r="J289" s="59"/>
      <c r="K289" s="67"/>
      <c r="L289" s="84"/>
      <c r="M289" s="86"/>
    </row>
    <row r="290" spans="2:13" ht="15.95" customHeight="1" x14ac:dyDescent="0.25">
      <c r="B290" s="112" t="s">
        <v>143</v>
      </c>
      <c r="C290" s="34"/>
      <c r="D290" s="34"/>
      <c r="E290" s="46">
        <f t="shared" ref="E290" si="907">E288+C289</f>
        <v>873</v>
      </c>
      <c r="F290" s="46">
        <f>E290/$H$1</f>
        <v>38.799999999999997</v>
      </c>
      <c r="G290" s="60">
        <f t="shared" ref="G290" si="908">F290/24</f>
        <v>1.6166666666666665</v>
      </c>
      <c r="H290" s="58">
        <f>SUM(G290+I290)</f>
        <v>2.7465277777777772</v>
      </c>
      <c r="I290" s="58">
        <f>SUM(I288+K288)</f>
        <v>1.1298611111111108</v>
      </c>
      <c r="J290" s="58" t="e">
        <f t="shared" ref="J290" si="909">M290+I290</f>
        <v>#DIV/0!</v>
      </c>
      <c r="K290" s="89"/>
      <c r="L290" s="84" t="e">
        <f t="shared" ref="L290" si="910">E290/$J$1</f>
        <v>#DIV/0!</v>
      </c>
      <c r="M290" s="86" t="e">
        <f t="shared" ref="M290" si="911">L290/24</f>
        <v>#DIV/0!</v>
      </c>
    </row>
    <row r="291" spans="2:13" ht="15.95" customHeight="1" x14ac:dyDescent="0.25">
      <c r="B291" s="109"/>
      <c r="C291" s="34">
        <v>15</v>
      </c>
      <c r="D291" s="33" t="s">
        <v>342</v>
      </c>
      <c r="E291" s="47"/>
      <c r="F291" s="47"/>
      <c r="G291" s="61"/>
      <c r="H291" s="59"/>
      <c r="I291" s="59"/>
      <c r="J291" s="59"/>
      <c r="K291" s="67"/>
      <c r="L291" s="84"/>
      <c r="M291" s="86"/>
    </row>
    <row r="292" spans="2:13" ht="15.95" customHeight="1" x14ac:dyDescent="0.25">
      <c r="B292" s="123" t="s">
        <v>144</v>
      </c>
      <c r="C292" s="34"/>
      <c r="D292" s="34"/>
      <c r="E292" s="46">
        <f t="shared" ref="E292" si="912">E290+C291</f>
        <v>888</v>
      </c>
      <c r="F292" s="46">
        <f t="shared" ref="F292" si="913">E292/$H$1</f>
        <v>39.466666666666669</v>
      </c>
      <c r="G292" s="60">
        <f t="shared" ref="G292" si="914">F292/24</f>
        <v>1.6444444444444446</v>
      </c>
      <c r="H292" s="58">
        <f>SUM(G292+I292)</f>
        <v>2.7743055555555554</v>
      </c>
      <c r="I292" s="58">
        <f>SUM(I290+K290)</f>
        <v>1.1298611111111108</v>
      </c>
      <c r="J292" s="58" t="e">
        <f>M292+I292</f>
        <v>#DIV/0!</v>
      </c>
      <c r="K292" s="66"/>
      <c r="L292" s="84" t="e">
        <f t="shared" ref="L292" si="915">E292/$J$1</f>
        <v>#DIV/0!</v>
      </c>
      <c r="M292" s="86" t="e">
        <f t="shared" ref="M292" si="916">L292/24</f>
        <v>#DIV/0!</v>
      </c>
    </row>
    <row r="293" spans="2:13" ht="15.95" customHeight="1" x14ac:dyDescent="0.25">
      <c r="B293" s="124"/>
      <c r="C293" s="34">
        <v>2</v>
      </c>
      <c r="D293" s="33" t="s">
        <v>343</v>
      </c>
      <c r="E293" s="47"/>
      <c r="F293" s="47"/>
      <c r="G293" s="61"/>
      <c r="H293" s="59"/>
      <c r="I293" s="59"/>
      <c r="J293" s="59"/>
      <c r="K293" s="67"/>
      <c r="L293" s="84"/>
      <c r="M293" s="86"/>
    </row>
    <row r="294" spans="2:13" ht="15.95" customHeight="1" x14ac:dyDescent="0.25">
      <c r="B294" s="117" t="s">
        <v>283</v>
      </c>
      <c r="C294" s="34"/>
      <c r="D294" s="34"/>
      <c r="E294" s="44">
        <f t="shared" ref="E294" si="917">E292+C293</f>
        <v>890</v>
      </c>
      <c r="F294" s="44">
        <f t="shared" ref="F294" si="918">E294/$H$1</f>
        <v>39.555555555555557</v>
      </c>
      <c r="G294" s="96">
        <f t="shared" ref="G294" si="919">F294/24</f>
        <v>1.6481481481481481</v>
      </c>
      <c r="H294" s="94">
        <f t="shared" ref="H294" si="920">SUM(G294+I294)</f>
        <v>2.7780092592592589</v>
      </c>
      <c r="I294" s="94">
        <f>SUM(I292+K292)</f>
        <v>1.1298611111111108</v>
      </c>
      <c r="J294" s="94" t="e">
        <f t="shared" ref="J294" si="921">M294+I294</f>
        <v>#DIV/0!</v>
      </c>
      <c r="K294" s="87">
        <v>1.0416666666666666E-2</v>
      </c>
      <c r="L294" s="84" t="e">
        <f t="shared" ref="L294" si="922">E294/$J$1</f>
        <v>#DIV/0!</v>
      </c>
      <c r="M294" s="86" t="e">
        <f t="shared" ref="M294" si="923">L294/24</f>
        <v>#DIV/0!</v>
      </c>
    </row>
    <row r="295" spans="2:13" ht="15.95" customHeight="1" x14ac:dyDescent="0.25">
      <c r="B295" s="118"/>
      <c r="C295" s="34">
        <v>13</v>
      </c>
      <c r="D295" s="33" t="s">
        <v>279</v>
      </c>
      <c r="E295" s="45"/>
      <c r="F295" s="45"/>
      <c r="G295" s="97"/>
      <c r="H295" s="95"/>
      <c r="I295" s="95"/>
      <c r="J295" s="95"/>
      <c r="K295" s="88"/>
      <c r="L295" s="84"/>
      <c r="M295" s="86"/>
    </row>
    <row r="296" spans="2:13" ht="15.95" customHeight="1" x14ac:dyDescent="0.25">
      <c r="B296" s="110" t="s">
        <v>145</v>
      </c>
      <c r="C296" s="34"/>
      <c r="D296" s="34"/>
      <c r="E296" s="42">
        <f t="shared" ref="E296" si="924">E294+C295</f>
        <v>903</v>
      </c>
      <c r="F296" s="46">
        <f t="shared" ref="F296" si="925">E296/$H$1</f>
        <v>40.133333333333333</v>
      </c>
      <c r="G296" s="60">
        <f t="shared" ref="G296" si="926">F296/24</f>
        <v>1.6722222222222223</v>
      </c>
      <c r="H296" s="58">
        <f t="shared" ref="H296" si="927">SUM(G296+I296)</f>
        <v>2.8125</v>
      </c>
      <c r="I296" s="58">
        <f>SUM(I294+K294)</f>
        <v>1.1402777777777775</v>
      </c>
      <c r="J296" s="58" t="e">
        <f t="shared" ref="J296" si="928">M296+I296</f>
        <v>#DIV/0!</v>
      </c>
      <c r="K296" s="66"/>
      <c r="L296" s="84" t="e">
        <f t="shared" ref="L296" si="929">E296/$J$1</f>
        <v>#DIV/0!</v>
      </c>
      <c r="M296" s="86" t="e">
        <f t="shared" ref="M296" si="930">L296/24</f>
        <v>#DIV/0!</v>
      </c>
    </row>
    <row r="297" spans="2:13" ht="15.95" customHeight="1" x14ac:dyDescent="0.25">
      <c r="B297" s="111"/>
      <c r="C297" s="34">
        <v>4</v>
      </c>
      <c r="D297" s="33" t="s">
        <v>280</v>
      </c>
      <c r="E297" s="43"/>
      <c r="F297" s="47"/>
      <c r="G297" s="61"/>
      <c r="H297" s="59"/>
      <c r="I297" s="59"/>
      <c r="J297" s="59"/>
      <c r="K297" s="67"/>
      <c r="L297" s="84"/>
      <c r="M297" s="86"/>
    </row>
    <row r="298" spans="2:13" ht="15.95" customHeight="1" x14ac:dyDescent="0.25">
      <c r="B298" s="112" t="s">
        <v>146</v>
      </c>
      <c r="C298" s="34"/>
      <c r="D298" s="34"/>
      <c r="E298" s="46">
        <f t="shared" ref="E298" si="931">E296+C297</f>
        <v>907</v>
      </c>
      <c r="F298" s="46">
        <f t="shared" ref="F298" si="932">E298/$H$1</f>
        <v>40.31111111111111</v>
      </c>
      <c r="G298" s="60">
        <f t="shared" ref="G298" si="933">F298/24</f>
        <v>1.6796296296296296</v>
      </c>
      <c r="H298" s="58">
        <f t="shared" ref="H298" si="934">SUM(G298+I298)</f>
        <v>2.8199074074074071</v>
      </c>
      <c r="I298" s="58">
        <f>SUM(I296+K296)</f>
        <v>1.1402777777777775</v>
      </c>
      <c r="J298" s="58" t="e">
        <f t="shared" ref="J298" si="935">M298+I298</f>
        <v>#DIV/0!</v>
      </c>
      <c r="K298" s="85"/>
      <c r="L298" s="84" t="e">
        <f t="shared" ref="L298" si="936">E298/$J$1</f>
        <v>#DIV/0!</v>
      </c>
      <c r="M298" s="86" t="e">
        <f t="shared" ref="M298" si="937">L298/24</f>
        <v>#DIV/0!</v>
      </c>
    </row>
    <row r="299" spans="2:13" ht="15.95" customHeight="1" x14ac:dyDescent="0.25">
      <c r="B299" s="109"/>
      <c r="C299" s="34">
        <v>6</v>
      </c>
      <c r="D299" s="33" t="s">
        <v>281</v>
      </c>
      <c r="E299" s="47"/>
      <c r="F299" s="47"/>
      <c r="G299" s="61"/>
      <c r="H299" s="59"/>
      <c r="I299" s="59"/>
      <c r="J299" s="59"/>
      <c r="K299" s="67"/>
      <c r="L299" s="84"/>
      <c r="M299" s="86"/>
    </row>
    <row r="300" spans="2:13" ht="15.95" customHeight="1" x14ac:dyDescent="0.25">
      <c r="B300" s="110" t="s">
        <v>147</v>
      </c>
      <c r="C300" s="34"/>
      <c r="D300" s="34"/>
      <c r="E300" s="42">
        <f t="shared" ref="E300" si="938">E298+C299</f>
        <v>913</v>
      </c>
      <c r="F300" s="46">
        <f t="shared" ref="F300" si="939">E300/$H$1</f>
        <v>40.577777777777776</v>
      </c>
      <c r="G300" s="60">
        <f t="shared" ref="G300" si="940">F300/24</f>
        <v>1.6907407407407407</v>
      </c>
      <c r="H300" s="58">
        <f t="shared" ref="H300" si="941">SUM(G300+I300)</f>
        <v>2.8310185185185182</v>
      </c>
      <c r="I300" s="58">
        <f>SUM(I298+K298)</f>
        <v>1.1402777777777775</v>
      </c>
      <c r="J300" s="58" t="e">
        <f t="shared" ref="J300" si="942">M300+I300</f>
        <v>#DIV/0!</v>
      </c>
      <c r="K300" s="66"/>
      <c r="L300" s="84" t="e">
        <f t="shared" ref="L300" si="943">E300/$J$1</f>
        <v>#DIV/0!</v>
      </c>
      <c r="M300" s="86" t="e">
        <f t="shared" ref="M300" si="944">L300/24</f>
        <v>#DIV/0!</v>
      </c>
    </row>
    <row r="301" spans="2:13" ht="15.95" customHeight="1" x14ac:dyDescent="0.25">
      <c r="B301" s="111"/>
      <c r="C301" s="34">
        <v>1</v>
      </c>
      <c r="D301" s="33" t="s">
        <v>282</v>
      </c>
      <c r="E301" s="43"/>
      <c r="F301" s="47"/>
      <c r="G301" s="61"/>
      <c r="H301" s="59"/>
      <c r="I301" s="59"/>
      <c r="J301" s="59"/>
      <c r="K301" s="67"/>
      <c r="L301" s="84"/>
      <c r="M301" s="86"/>
    </row>
    <row r="302" spans="2:13" ht="15.95" customHeight="1" x14ac:dyDescent="0.25">
      <c r="B302" s="112" t="s">
        <v>148</v>
      </c>
      <c r="C302" s="34"/>
      <c r="D302" s="34"/>
      <c r="E302" s="46">
        <f t="shared" ref="E302" si="945">E300+C301</f>
        <v>914</v>
      </c>
      <c r="F302" s="46">
        <f t="shared" ref="F302" si="946">E302/$H$1</f>
        <v>40.62222222222222</v>
      </c>
      <c r="G302" s="60">
        <f t="shared" ref="G302" si="947">F302/24</f>
        <v>1.6925925925925924</v>
      </c>
      <c r="H302" s="58">
        <f t="shared" ref="H302" si="948">SUM(G302+I302)</f>
        <v>2.8328703703703697</v>
      </c>
      <c r="I302" s="58">
        <f>SUM(I300+K300)</f>
        <v>1.1402777777777775</v>
      </c>
      <c r="J302" s="58" t="e">
        <f t="shared" ref="J302" si="949">M302+I302</f>
        <v>#DIV/0!</v>
      </c>
      <c r="K302" s="66"/>
      <c r="L302" s="84" t="e">
        <f t="shared" ref="L302" si="950">E302/$J$1</f>
        <v>#DIV/0!</v>
      </c>
      <c r="M302" s="86" t="e">
        <f t="shared" ref="M302" si="951">L302/24</f>
        <v>#DIV/0!</v>
      </c>
    </row>
    <row r="303" spans="2:13" ht="15.95" customHeight="1" x14ac:dyDescent="0.25">
      <c r="B303" s="109"/>
      <c r="C303" s="34">
        <v>9</v>
      </c>
      <c r="D303" s="33" t="s">
        <v>284</v>
      </c>
      <c r="E303" s="47"/>
      <c r="F303" s="47"/>
      <c r="G303" s="61"/>
      <c r="H303" s="59"/>
      <c r="I303" s="59"/>
      <c r="J303" s="59"/>
      <c r="K303" s="67"/>
      <c r="L303" s="84"/>
      <c r="M303" s="86"/>
    </row>
    <row r="304" spans="2:13" ht="15.95" customHeight="1" x14ac:dyDescent="0.25">
      <c r="B304" s="110" t="s">
        <v>149</v>
      </c>
      <c r="C304" s="34"/>
      <c r="D304" s="34"/>
      <c r="E304" s="42">
        <f t="shared" ref="E304" si="952">E302+C303</f>
        <v>923</v>
      </c>
      <c r="F304" s="46">
        <f t="shared" ref="F304" si="953">E304/$H$1</f>
        <v>41.022222222222226</v>
      </c>
      <c r="G304" s="60">
        <f t="shared" ref="G304" si="954">F304/24</f>
        <v>1.7092592592592595</v>
      </c>
      <c r="H304" s="58">
        <f t="shared" ref="H304" si="955">SUM(G304+I304)</f>
        <v>2.8495370370370372</v>
      </c>
      <c r="I304" s="58">
        <f>SUM(I302+K302)</f>
        <v>1.1402777777777775</v>
      </c>
      <c r="J304" s="58" t="e">
        <f t="shared" ref="J304" si="956">M304+I304</f>
        <v>#DIV/0!</v>
      </c>
      <c r="K304" s="66"/>
      <c r="L304" s="84" t="e">
        <f t="shared" ref="L304" si="957">E304/$J$1</f>
        <v>#DIV/0!</v>
      </c>
      <c r="M304" s="86" t="e">
        <f t="shared" ref="M304" si="958">L304/24</f>
        <v>#DIV/0!</v>
      </c>
    </row>
    <row r="305" spans="2:13" ht="15.95" customHeight="1" x14ac:dyDescent="0.25">
      <c r="B305" s="111"/>
      <c r="C305" s="34">
        <v>4</v>
      </c>
      <c r="D305" s="33" t="s">
        <v>285</v>
      </c>
      <c r="E305" s="43"/>
      <c r="F305" s="47"/>
      <c r="G305" s="61"/>
      <c r="H305" s="59"/>
      <c r="I305" s="59"/>
      <c r="J305" s="59"/>
      <c r="K305" s="67"/>
      <c r="L305" s="84"/>
      <c r="M305" s="86"/>
    </row>
    <row r="306" spans="2:13" ht="15.95" customHeight="1" x14ac:dyDescent="0.25">
      <c r="B306" s="112" t="s">
        <v>150</v>
      </c>
      <c r="C306" s="34"/>
      <c r="D306" s="34"/>
      <c r="E306" s="46">
        <f t="shared" ref="E306" si="959">E304+C305</f>
        <v>927</v>
      </c>
      <c r="F306" s="46">
        <f>E306/$H$1</f>
        <v>41.2</v>
      </c>
      <c r="G306" s="60">
        <f t="shared" ref="G306" si="960">F306/24</f>
        <v>1.7166666666666668</v>
      </c>
      <c r="H306" s="58">
        <f>SUM(G306+I306)</f>
        <v>2.8569444444444443</v>
      </c>
      <c r="I306" s="58">
        <f>SUM(I304+K304)</f>
        <v>1.1402777777777775</v>
      </c>
      <c r="J306" s="58" t="e">
        <f t="shared" ref="J306" si="961">M306+I306</f>
        <v>#DIV/0!</v>
      </c>
      <c r="K306" s="89"/>
      <c r="L306" s="84" t="e">
        <f t="shared" ref="L306" si="962">E306/$J$1</f>
        <v>#DIV/0!</v>
      </c>
      <c r="M306" s="86" t="e">
        <f t="shared" ref="M306" si="963">L306/24</f>
        <v>#DIV/0!</v>
      </c>
    </row>
    <row r="307" spans="2:13" ht="15.95" customHeight="1" x14ac:dyDescent="0.25">
      <c r="B307" s="109"/>
      <c r="C307" s="34">
        <v>10</v>
      </c>
      <c r="D307" s="33" t="s">
        <v>344</v>
      </c>
      <c r="E307" s="47"/>
      <c r="F307" s="47"/>
      <c r="G307" s="61"/>
      <c r="H307" s="59"/>
      <c r="I307" s="59"/>
      <c r="J307" s="59"/>
      <c r="K307" s="67"/>
      <c r="L307" s="84"/>
      <c r="M307" s="86"/>
    </row>
    <row r="308" spans="2:13" ht="15.95" customHeight="1" x14ac:dyDescent="0.25">
      <c r="B308" s="110" t="s">
        <v>151</v>
      </c>
      <c r="C308" s="34"/>
      <c r="D308" s="34"/>
      <c r="E308" s="42">
        <f t="shared" ref="E308" si="964">E306+C307</f>
        <v>937</v>
      </c>
      <c r="F308" s="46">
        <f t="shared" ref="F308" si="965">E308/$H$1</f>
        <v>41.644444444444446</v>
      </c>
      <c r="G308" s="60">
        <f t="shared" ref="G308" si="966">F308/24</f>
        <v>1.7351851851851852</v>
      </c>
      <c r="H308" s="58">
        <f>SUM(G308+I308)</f>
        <v>2.8754629629629624</v>
      </c>
      <c r="I308" s="58">
        <f>SUM(I306+K306)</f>
        <v>1.1402777777777775</v>
      </c>
      <c r="J308" s="58" t="e">
        <f>M308+I308</f>
        <v>#DIV/0!</v>
      </c>
      <c r="K308" s="66"/>
      <c r="L308" s="84" t="e">
        <f t="shared" ref="L308" si="967">E308/$J$1</f>
        <v>#DIV/0!</v>
      </c>
      <c r="M308" s="86" t="e">
        <f t="shared" ref="M308" si="968">L308/24</f>
        <v>#DIV/0!</v>
      </c>
    </row>
    <row r="309" spans="2:13" ht="15.95" customHeight="1" x14ac:dyDescent="0.25">
      <c r="B309" s="111"/>
      <c r="C309" s="34">
        <v>5</v>
      </c>
      <c r="D309" s="33" t="s">
        <v>286</v>
      </c>
      <c r="E309" s="43"/>
      <c r="F309" s="47"/>
      <c r="G309" s="61"/>
      <c r="H309" s="59"/>
      <c r="I309" s="59"/>
      <c r="J309" s="59"/>
      <c r="K309" s="67"/>
      <c r="L309" s="84"/>
      <c r="M309" s="86"/>
    </row>
    <row r="310" spans="2:13" ht="15.95" customHeight="1" x14ac:dyDescent="0.25">
      <c r="B310" s="113" t="s">
        <v>152</v>
      </c>
      <c r="C310" s="34"/>
      <c r="D310" s="34"/>
      <c r="E310" s="40">
        <f t="shared" ref="E310" si="969">E308+C309</f>
        <v>942</v>
      </c>
      <c r="F310" s="40">
        <f t="shared" ref="F310" si="970">E310/$H$1</f>
        <v>41.866666666666667</v>
      </c>
      <c r="G310" s="92">
        <f t="shared" ref="G310" si="971">F310/24</f>
        <v>1.7444444444444445</v>
      </c>
      <c r="H310" s="90">
        <f t="shared" ref="H310" si="972">SUM(G310+I310)</f>
        <v>2.884722222222222</v>
      </c>
      <c r="I310" s="90">
        <f>SUM(I308+K308)</f>
        <v>1.1402777777777775</v>
      </c>
      <c r="J310" s="90" t="e">
        <f t="shared" ref="J310" si="973">M310+I310</f>
        <v>#DIV/0!</v>
      </c>
      <c r="K310" s="100">
        <v>2.0833333333333332E-2</v>
      </c>
      <c r="L310" s="84" t="e">
        <f t="shared" ref="L310" si="974">E310/$J$1</f>
        <v>#DIV/0!</v>
      </c>
      <c r="M310" s="86" t="e">
        <f t="shared" ref="M310" si="975">L310/24</f>
        <v>#DIV/0!</v>
      </c>
    </row>
    <row r="311" spans="2:13" ht="15.95" customHeight="1" x14ac:dyDescent="0.25">
      <c r="B311" s="114"/>
      <c r="C311" s="34">
        <v>6</v>
      </c>
      <c r="D311" s="33" t="s">
        <v>287</v>
      </c>
      <c r="E311" s="41"/>
      <c r="F311" s="41"/>
      <c r="G311" s="93"/>
      <c r="H311" s="91"/>
      <c r="I311" s="91"/>
      <c r="J311" s="91"/>
      <c r="K311" s="101"/>
      <c r="L311" s="84"/>
      <c r="M311" s="86"/>
    </row>
    <row r="312" spans="2:13" ht="15.95" customHeight="1" x14ac:dyDescent="0.25">
      <c r="B312" s="110" t="s">
        <v>153</v>
      </c>
      <c r="C312" s="34"/>
      <c r="D312" s="34"/>
      <c r="E312" s="42">
        <f t="shared" ref="E312" si="976">E310+C311</f>
        <v>948</v>
      </c>
      <c r="F312" s="46">
        <f t="shared" ref="F312" si="977">E312/$H$1</f>
        <v>42.133333333333333</v>
      </c>
      <c r="G312" s="60">
        <f t="shared" ref="G312" si="978">F312/24</f>
        <v>1.7555555555555555</v>
      </c>
      <c r="H312" s="58">
        <f t="shared" ref="H312" si="979">SUM(G312+I312)</f>
        <v>2.9166666666666661</v>
      </c>
      <c r="I312" s="58">
        <f>SUM(I310+K310)</f>
        <v>1.1611111111111108</v>
      </c>
      <c r="J312" s="58" t="e">
        <f t="shared" ref="J312" si="980">M312+I312</f>
        <v>#DIV/0!</v>
      </c>
      <c r="K312" s="66"/>
      <c r="L312" s="84" t="e">
        <f t="shared" ref="L312" si="981">E312/$J$1</f>
        <v>#DIV/0!</v>
      </c>
      <c r="M312" s="86" t="e">
        <f t="shared" ref="M312" si="982">L312/24</f>
        <v>#DIV/0!</v>
      </c>
    </row>
    <row r="313" spans="2:13" ht="15.95" customHeight="1" x14ac:dyDescent="0.25">
      <c r="B313" s="111"/>
      <c r="C313" s="34">
        <v>11</v>
      </c>
      <c r="D313" s="33" t="s">
        <v>288</v>
      </c>
      <c r="E313" s="43"/>
      <c r="F313" s="47"/>
      <c r="G313" s="61"/>
      <c r="H313" s="59"/>
      <c r="I313" s="59"/>
      <c r="J313" s="59"/>
      <c r="K313" s="67"/>
      <c r="L313" s="84"/>
      <c r="M313" s="86"/>
    </row>
    <row r="314" spans="2:13" ht="15.95" customHeight="1" x14ac:dyDescent="0.25">
      <c r="B314" s="112" t="s">
        <v>154</v>
      </c>
      <c r="C314" s="34"/>
      <c r="D314" s="34"/>
      <c r="E314" s="46">
        <f t="shared" ref="E314" si="983">E312+C313</f>
        <v>959</v>
      </c>
      <c r="F314" s="46">
        <f t="shared" ref="F314" si="984">E314/$H$1</f>
        <v>42.62222222222222</v>
      </c>
      <c r="G314" s="60">
        <f t="shared" ref="G314" si="985">F314/24</f>
        <v>1.7759259259259259</v>
      </c>
      <c r="H314" s="58">
        <f t="shared" ref="H314" si="986">SUM(G314+I314)</f>
        <v>2.9370370370370367</v>
      </c>
      <c r="I314" s="58">
        <f>SUM(I312+K312)</f>
        <v>1.1611111111111108</v>
      </c>
      <c r="J314" s="58" t="e">
        <f t="shared" ref="J314" si="987">M314+I314</f>
        <v>#DIV/0!</v>
      </c>
      <c r="K314" s="85"/>
      <c r="L314" s="84" t="e">
        <f t="shared" ref="L314" si="988">E314/$J$1</f>
        <v>#DIV/0!</v>
      </c>
      <c r="M314" s="86" t="e">
        <f t="shared" ref="M314" si="989">L314/24</f>
        <v>#DIV/0!</v>
      </c>
    </row>
    <row r="315" spans="2:13" ht="15.95" customHeight="1" x14ac:dyDescent="0.25">
      <c r="B315" s="109"/>
      <c r="C315" s="34">
        <v>2</v>
      </c>
      <c r="D315" s="33" t="s">
        <v>289</v>
      </c>
      <c r="E315" s="47"/>
      <c r="F315" s="47"/>
      <c r="G315" s="61"/>
      <c r="H315" s="59"/>
      <c r="I315" s="59"/>
      <c r="J315" s="59"/>
      <c r="K315" s="67"/>
      <c r="L315" s="84"/>
      <c r="M315" s="86"/>
    </row>
    <row r="316" spans="2:13" ht="15.95" customHeight="1" x14ac:dyDescent="0.25">
      <c r="B316" s="110" t="s">
        <v>155</v>
      </c>
      <c r="C316" s="34"/>
      <c r="D316" s="34"/>
      <c r="E316" s="42">
        <f t="shared" ref="E316" si="990">E314+C315</f>
        <v>961</v>
      </c>
      <c r="F316" s="46">
        <f t="shared" ref="F316" si="991">E316/$H$1</f>
        <v>42.711111111111109</v>
      </c>
      <c r="G316" s="60">
        <f t="shared" ref="G316" si="992">F316/24</f>
        <v>1.7796296296296295</v>
      </c>
      <c r="H316" s="58">
        <f t="shared" ref="H316" si="993">SUM(G316+I316)</f>
        <v>2.9407407407407402</v>
      </c>
      <c r="I316" s="58">
        <f>SUM(I314+K314)</f>
        <v>1.1611111111111108</v>
      </c>
      <c r="J316" s="58" t="e">
        <f t="shared" ref="J316" si="994">M316+I316</f>
        <v>#DIV/0!</v>
      </c>
      <c r="K316" s="66"/>
      <c r="L316" s="84" t="e">
        <f t="shared" ref="L316" si="995">E316/$J$1</f>
        <v>#DIV/0!</v>
      </c>
      <c r="M316" s="86" t="e">
        <f t="shared" ref="M316" si="996">L316/24</f>
        <v>#DIV/0!</v>
      </c>
    </row>
    <row r="317" spans="2:13" ht="15.95" customHeight="1" x14ac:dyDescent="0.25">
      <c r="B317" s="111"/>
      <c r="C317" s="34">
        <v>5</v>
      </c>
      <c r="D317" s="33" t="s">
        <v>290</v>
      </c>
      <c r="E317" s="43"/>
      <c r="F317" s="47"/>
      <c r="G317" s="61"/>
      <c r="H317" s="59"/>
      <c r="I317" s="59"/>
      <c r="J317" s="59"/>
      <c r="K317" s="67"/>
      <c r="L317" s="84"/>
      <c r="M317" s="86"/>
    </row>
    <row r="318" spans="2:13" ht="15.95" customHeight="1" x14ac:dyDescent="0.25">
      <c r="B318" s="112" t="s">
        <v>156</v>
      </c>
      <c r="C318" s="34"/>
      <c r="D318" s="34"/>
      <c r="E318" s="46">
        <f t="shared" ref="E318" si="997">E316+C317</f>
        <v>966</v>
      </c>
      <c r="F318" s="46">
        <f t="shared" ref="F318" si="998">E318/$H$1</f>
        <v>42.93333333333333</v>
      </c>
      <c r="G318" s="60">
        <f t="shared" ref="G318" si="999">F318/24</f>
        <v>1.7888888888888888</v>
      </c>
      <c r="H318" s="58">
        <f t="shared" ref="H318" si="1000">SUM(G318+I318)</f>
        <v>2.9499999999999993</v>
      </c>
      <c r="I318" s="58">
        <f>SUM(I316+K316)</f>
        <v>1.1611111111111108</v>
      </c>
      <c r="J318" s="58" t="e">
        <f t="shared" ref="J318" si="1001">M318+I318</f>
        <v>#DIV/0!</v>
      </c>
      <c r="K318" s="66"/>
      <c r="L318" s="84" t="e">
        <f t="shared" ref="L318" si="1002">E318/$J$1</f>
        <v>#DIV/0!</v>
      </c>
      <c r="M318" s="86" t="e">
        <f t="shared" ref="M318" si="1003">L318/24</f>
        <v>#DIV/0!</v>
      </c>
    </row>
    <row r="319" spans="2:13" ht="15.95" customHeight="1" x14ac:dyDescent="0.25">
      <c r="B319" s="109"/>
      <c r="C319" s="34">
        <v>8</v>
      </c>
      <c r="D319" s="33" t="s">
        <v>345</v>
      </c>
      <c r="E319" s="47"/>
      <c r="F319" s="47"/>
      <c r="G319" s="61"/>
      <c r="H319" s="59"/>
      <c r="I319" s="59"/>
      <c r="J319" s="59"/>
      <c r="K319" s="67"/>
      <c r="L319" s="84"/>
      <c r="M319" s="86"/>
    </row>
    <row r="320" spans="2:13" ht="15.95" customHeight="1" x14ac:dyDescent="0.25">
      <c r="B320" s="110" t="s">
        <v>157</v>
      </c>
      <c r="C320" s="34"/>
      <c r="D320" s="34"/>
      <c r="E320" s="42">
        <f t="shared" ref="E320" si="1004">E318+C319</f>
        <v>974</v>
      </c>
      <c r="F320" s="46">
        <f t="shared" ref="F320" si="1005">E320/$H$1</f>
        <v>43.288888888888891</v>
      </c>
      <c r="G320" s="60">
        <f t="shared" ref="G320" si="1006">F320/24</f>
        <v>1.8037037037037038</v>
      </c>
      <c r="H320" s="58">
        <f t="shared" ref="H320" si="1007">SUM(G320+I320)</f>
        <v>2.9648148148148143</v>
      </c>
      <c r="I320" s="58">
        <f>SUM(I318+K318)</f>
        <v>1.1611111111111108</v>
      </c>
      <c r="J320" s="58" t="e">
        <f t="shared" ref="J320" si="1008">M320+I320</f>
        <v>#DIV/0!</v>
      </c>
      <c r="K320" s="66"/>
      <c r="L320" s="84" t="e">
        <f t="shared" ref="L320" si="1009">E320/$J$1</f>
        <v>#DIV/0!</v>
      </c>
      <c r="M320" s="86" t="e">
        <f t="shared" ref="M320" si="1010">L320/24</f>
        <v>#DIV/0!</v>
      </c>
    </row>
    <row r="321" spans="2:13" ht="15.95" customHeight="1" x14ac:dyDescent="0.25">
      <c r="B321" s="111"/>
      <c r="C321" s="34">
        <v>2</v>
      </c>
      <c r="D321" s="33" t="s">
        <v>291</v>
      </c>
      <c r="E321" s="43"/>
      <c r="F321" s="47"/>
      <c r="G321" s="61"/>
      <c r="H321" s="59"/>
      <c r="I321" s="59"/>
      <c r="J321" s="59"/>
      <c r="K321" s="67"/>
      <c r="L321" s="84"/>
      <c r="M321" s="86"/>
    </row>
    <row r="322" spans="2:13" ht="15.95" customHeight="1" x14ac:dyDescent="0.25">
      <c r="B322" s="112" t="s">
        <v>168</v>
      </c>
      <c r="C322" s="34"/>
      <c r="D322" s="34"/>
      <c r="E322" s="46">
        <f t="shared" ref="E322" si="1011">E320+C321</f>
        <v>976</v>
      </c>
      <c r="F322" s="46">
        <f t="shared" ref="F322" si="1012">E322/$H$1</f>
        <v>43.37777777777778</v>
      </c>
      <c r="G322" s="60">
        <f t="shared" ref="G322" si="1013">F322/24</f>
        <v>1.8074074074074076</v>
      </c>
      <c r="H322" s="58">
        <f>SUM(G322+I322)</f>
        <v>2.9685185185185183</v>
      </c>
      <c r="I322" s="58">
        <f>SUM(I320+K320)</f>
        <v>1.1611111111111108</v>
      </c>
      <c r="J322" s="58" t="e">
        <f>M322+I322</f>
        <v>#DIV/0!</v>
      </c>
      <c r="K322" s="66"/>
      <c r="L322" s="84" t="e">
        <f t="shared" ref="L322" si="1014">E322/$J$1</f>
        <v>#DIV/0!</v>
      </c>
      <c r="M322" s="86" t="e">
        <f t="shared" ref="M322" si="1015">L322/24</f>
        <v>#DIV/0!</v>
      </c>
    </row>
    <row r="323" spans="2:13" ht="15.95" customHeight="1" x14ac:dyDescent="0.25">
      <c r="B323" s="109"/>
      <c r="C323" s="34">
        <v>3</v>
      </c>
      <c r="D323" s="33" t="s">
        <v>292</v>
      </c>
      <c r="E323" s="47"/>
      <c r="F323" s="47"/>
      <c r="G323" s="61"/>
      <c r="H323" s="59"/>
      <c r="I323" s="59"/>
      <c r="J323" s="59"/>
      <c r="K323" s="67"/>
      <c r="L323" s="84"/>
      <c r="M323" s="86"/>
    </row>
    <row r="324" spans="2:13" ht="15.95" customHeight="1" x14ac:dyDescent="0.25">
      <c r="B324" s="110" t="s">
        <v>158</v>
      </c>
      <c r="C324" s="34"/>
      <c r="D324" s="34"/>
      <c r="E324" s="42">
        <f t="shared" ref="E324" si="1016">E322+C323</f>
        <v>979</v>
      </c>
      <c r="F324" s="46">
        <f t="shared" ref="F324" si="1017">E324/$H$1</f>
        <v>43.511111111111113</v>
      </c>
      <c r="G324" s="60">
        <f t="shared" ref="G324" si="1018">F324/24</f>
        <v>1.8129629629629631</v>
      </c>
      <c r="H324" s="58">
        <f t="shared" ref="H324" si="1019">SUM(G324+I324)</f>
        <v>2.9740740740740739</v>
      </c>
      <c r="I324" s="58">
        <f>SUM(I322+K322)</f>
        <v>1.1611111111111108</v>
      </c>
      <c r="J324" s="58" t="e">
        <f t="shared" ref="J324" si="1020">M324+I324</f>
        <v>#DIV/0!</v>
      </c>
      <c r="K324" s="66"/>
      <c r="L324" s="84" t="e">
        <f t="shared" ref="L324" si="1021">E324/$J$1</f>
        <v>#DIV/0!</v>
      </c>
      <c r="M324" s="86" t="e">
        <f t="shared" ref="M324" si="1022">L324/24</f>
        <v>#DIV/0!</v>
      </c>
    </row>
    <row r="325" spans="2:13" ht="15.95" customHeight="1" x14ac:dyDescent="0.25">
      <c r="B325" s="111"/>
      <c r="C325" s="34">
        <v>5</v>
      </c>
      <c r="D325" s="33" t="s">
        <v>293</v>
      </c>
      <c r="E325" s="43"/>
      <c r="F325" s="47"/>
      <c r="G325" s="61"/>
      <c r="H325" s="59"/>
      <c r="I325" s="59"/>
      <c r="J325" s="59"/>
      <c r="K325" s="67"/>
      <c r="L325" s="84"/>
      <c r="M325" s="86"/>
    </row>
    <row r="326" spans="2:13" ht="15.95" customHeight="1" x14ac:dyDescent="0.25">
      <c r="B326" s="112" t="s">
        <v>159</v>
      </c>
      <c r="C326" s="34"/>
      <c r="D326" s="34"/>
      <c r="E326" s="46">
        <f t="shared" ref="E326" si="1023">E324+C325</f>
        <v>984</v>
      </c>
      <c r="F326" s="46">
        <f t="shared" ref="F326" si="1024">E326/$H$1</f>
        <v>43.733333333333334</v>
      </c>
      <c r="G326" s="60">
        <f t="shared" ref="G326" si="1025">F326/24</f>
        <v>1.8222222222222222</v>
      </c>
      <c r="H326" s="58">
        <f t="shared" ref="H326" si="1026">SUM(G326+I326)</f>
        <v>2.9833333333333329</v>
      </c>
      <c r="I326" s="58">
        <f>SUM(I324+K324)</f>
        <v>1.1611111111111108</v>
      </c>
      <c r="J326" s="58" t="e">
        <f t="shared" ref="J326" si="1027">M326+I326</f>
        <v>#DIV/0!</v>
      </c>
      <c r="K326" s="66"/>
      <c r="L326" s="84" t="e">
        <f t="shared" ref="L326" si="1028">E326/$J$1</f>
        <v>#DIV/0!</v>
      </c>
      <c r="M326" s="86" t="e">
        <f t="shared" ref="M326" si="1029">L326/24</f>
        <v>#DIV/0!</v>
      </c>
    </row>
    <row r="327" spans="2:13" ht="15.95" customHeight="1" x14ac:dyDescent="0.25">
      <c r="B327" s="109"/>
      <c r="C327" s="34">
        <v>5</v>
      </c>
      <c r="D327" s="33" t="s">
        <v>294</v>
      </c>
      <c r="E327" s="47"/>
      <c r="F327" s="47"/>
      <c r="G327" s="61"/>
      <c r="H327" s="59"/>
      <c r="I327" s="59"/>
      <c r="J327" s="59"/>
      <c r="K327" s="67"/>
      <c r="L327" s="84"/>
      <c r="M327" s="86"/>
    </row>
    <row r="328" spans="2:13" ht="15.95" customHeight="1" x14ac:dyDescent="0.25">
      <c r="B328" s="113" t="s">
        <v>160</v>
      </c>
      <c r="C328" s="34"/>
      <c r="D328" s="34"/>
      <c r="E328" s="40">
        <f t="shared" ref="E328" si="1030">E326+C327</f>
        <v>989</v>
      </c>
      <c r="F328" s="40">
        <f t="shared" ref="F328" si="1031">E328/$H$1</f>
        <v>43.955555555555556</v>
      </c>
      <c r="G328" s="92">
        <f t="shared" ref="G328" si="1032">F328/24</f>
        <v>1.8314814814814815</v>
      </c>
      <c r="H328" s="90">
        <f t="shared" ref="H328" si="1033">SUM(G328+I328)</f>
        <v>2.992592592592592</v>
      </c>
      <c r="I328" s="90">
        <f>SUM(I326+K326)</f>
        <v>1.1611111111111108</v>
      </c>
      <c r="J328" s="90" t="e">
        <f t="shared" ref="J328" si="1034">M328+I328</f>
        <v>#DIV/0!</v>
      </c>
      <c r="K328" s="100">
        <v>1.0416666666666666E-2</v>
      </c>
      <c r="L328" s="84" t="e">
        <f t="shared" ref="L328" si="1035">E328/$J$1</f>
        <v>#DIV/0!</v>
      </c>
      <c r="M328" s="86" t="e">
        <f t="shared" ref="M328" si="1036">L328/24</f>
        <v>#DIV/0!</v>
      </c>
    </row>
    <row r="329" spans="2:13" ht="15.95" customHeight="1" x14ac:dyDescent="0.25">
      <c r="B329" s="114"/>
      <c r="C329" s="34">
        <v>8</v>
      </c>
      <c r="D329" s="33" t="s">
        <v>346</v>
      </c>
      <c r="E329" s="41"/>
      <c r="F329" s="41"/>
      <c r="G329" s="93"/>
      <c r="H329" s="91"/>
      <c r="I329" s="91"/>
      <c r="J329" s="91"/>
      <c r="K329" s="101"/>
      <c r="L329" s="84"/>
      <c r="M329" s="86"/>
    </row>
    <row r="330" spans="2:13" ht="15.95" customHeight="1" x14ac:dyDescent="0.25">
      <c r="B330" s="29"/>
      <c r="C330" s="34"/>
      <c r="D330" s="61"/>
      <c r="E330" s="30"/>
      <c r="F330" s="30"/>
      <c r="G330" s="31"/>
      <c r="H330" s="32"/>
      <c r="I330" s="32"/>
      <c r="J330" s="32"/>
      <c r="K330" s="27"/>
      <c r="L330" s="22"/>
      <c r="M330" s="23"/>
    </row>
    <row r="331" spans="2:13" ht="15.95" customHeight="1" x14ac:dyDescent="0.25">
      <c r="B331" s="112" t="s">
        <v>161</v>
      </c>
      <c r="C331" s="34"/>
      <c r="D331" s="34"/>
      <c r="E331" s="46">
        <f t="shared" ref="E331" si="1037">E328+C329</f>
        <v>997</v>
      </c>
      <c r="F331" s="46">
        <f t="shared" ref="F331" si="1038">E331/$H$1</f>
        <v>44.31111111111111</v>
      </c>
      <c r="G331" s="60">
        <f t="shared" ref="G331" si="1039">F331/24</f>
        <v>1.8462962962962963</v>
      </c>
      <c r="H331" s="58">
        <f t="shared" ref="H331" si="1040">SUM(G331+I331)</f>
        <v>3.017824074074074</v>
      </c>
      <c r="I331" s="58">
        <f>SUM(I328+K328)</f>
        <v>1.1715277777777775</v>
      </c>
      <c r="J331" s="58" t="e">
        <f t="shared" ref="J331" si="1041">M331+I331</f>
        <v>#DIV/0!</v>
      </c>
      <c r="K331" s="66"/>
      <c r="L331" s="84" t="e">
        <f t="shared" ref="L331" si="1042">E331/$J$1</f>
        <v>#DIV/0!</v>
      </c>
      <c r="M331" s="86" t="e">
        <f t="shared" ref="M331" si="1043">L331/24</f>
        <v>#DIV/0!</v>
      </c>
    </row>
    <row r="332" spans="2:13" ht="15.95" customHeight="1" x14ac:dyDescent="0.25">
      <c r="B332" s="109"/>
      <c r="C332" s="34">
        <v>5</v>
      </c>
      <c r="D332" s="33" t="s">
        <v>295</v>
      </c>
      <c r="E332" s="47"/>
      <c r="F332" s="47"/>
      <c r="G332" s="61"/>
      <c r="H332" s="59"/>
      <c r="I332" s="59"/>
      <c r="J332" s="59"/>
      <c r="K332" s="67"/>
      <c r="L332" s="84"/>
      <c r="M332" s="86"/>
    </row>
    <row r="333" spans="2:13" ht="15.95" customHeight="1" x14ac:dyDescent="0.25">
      <c r="B333" s="110" t="s">
        <v>162</v>
      </c>
      <c r="C333" s="34"/>
      <c r="D333" s="34"/>
      <c r="E333" s="42">
        <f t="shared" ref="E333" si="1044">E331+C332</f>
        <v>1002</v>
      </c>
      <c r="F333" s="46">
        <f t="shared" ref="F333" si="1045">E333/$H$1</f>
        <v>44.533333333333331</v>
      </c>
      <c r="G333" s="60">
        <f t="shared" ref="G333" si="1046">F333/24</f>
        <v>1.8555555555555554</v>
      </c>
      <c r="H333" s="58">
        <f t="shared" ref="H333" si="1047">SUM(G333+I333)</f>
        <v>3.0270833333333327</v>
      </c>
      <c r="I333" s="58">
        <f>SUM(I331+K331)</f>
        <v>1.1715277777777775</v>
      </c>
      <c r="J333" s="58" t="e">
        <f t="shared" ref="J333" si="1048">M333+I333</f>
        <v>#DIV/0!</v>
      </c>
      <c r="K333" s="66"/>
      <c r="L333" s="84" t="e">
        <f t="shared" ref="L333" si="1049">E333/$J$1</f>
        <v>#DIV/0!</v>
      </c>
      <c r="M333" s="86" t="e">
        <f t="shared" ref="M333" si="1050">L333/24</f>
        <v>#DIV/0!</v>
      </c>
    </row>
    <row r="334" spans="2:13" ht="15.95" customHeight="1" x14ac:dyDescent="0.25">
      <c r="B334" s="111"/>
      <c r="C334" s="34">
        <v>3</v>
      </c>
      <c r="D334" s="33" t="s">
        <v>296</v>
      </c>
      <c r="E334" s="43"/>
      <c r="F334" s="47"/>
      <c r="G334" s="61"/>
      <c r="H334" s="59"/>
      <c r="I334" s="59"/>
      <c r="J334" s="59"/>
      <c r="K334" s="67"/>
      <c r="L334" s="84"/>
      <c r="M334" s="86"/>
    </row>
    <row r="335" spans="2:13" ht="15.95" customHeight="1" x14ac:dyDescent="0.25">
      <c r="B335" s="112" t="s">
        <v>163</v>
      </c>
      <c r="C335" s="34"/>
      <c r="D335" s="34"/>
      <c r="E335" s="46">
        <f t="shared" ref="E335" si="1051">E333+C334</f>
        <v>1005</v>
      </c>
      <c r="F335" s="46">
        <f t="shared" ref="F335" si="1052">E335/$H$1</f>
        <v>44.666666666666664</v>
      </c>
      <c r="G335" s="60">
        <f t="shared" ref="G335" si="1053">F335/24</f>
        <v>1.8611111111111109</v>
      </c>
      <c r="H335" s="58">
        <f t="shared" ref="H335" si="1054">SUM(G335+I335)</f>
        <v>3.0326388888888882</v>
      </c>
      <c r="I335" s="58">
        <f>SUM(I333+K333)</f>
        <v>1.1715277777777775</v>
      </c>
      <c r="J335" s="58" t="e">
        <f t="shared" ref="J335" si="1055">M335+I335</f>
        <v>#DIV/0!</v>
      </c>
      <c r="K335" s="66"/>
      <c r="L335" s="84" t="e">
        <f t="shared" ref="L335" si="1056">E335/$J$1</f>
        <v>#DIV/0!</v>
      </c>
      <c r="M335" s="86" t="e">
        <f t="shared" ref="M335" si="1057">L335/24</f>
        <v>#DIV/0!</v>
      </c>
    </row>
    <row r="336" spans="2:13" ht="15.95" customHeight="1" x14ac:dyDescent="0.25">
      <c r="B336" s="109"/>
      <c r="C336" s="34">
        <v>3</v>
      </c>
      <c r="D336" s="33" t="s">
        <v>297</v>
      </c>
      <c r="E336" s="47"/>
      <c r="F336" s="47"/>
      <c r="G336" s="61"/>
      <c r="H336" s="59"/>
      <c r="I336" s="59"/>
      <c r="J336" s="59"/>
      <c r="K336" s="67"/>
      <c r="L336" s="84"/>
      <c r="M336" s="86"/>
    </row>
    <row r="337" spans="2:13" ht="15.95" customHeight="1" x14ac:dyDescent="0.25">
      <c r="B337" s="110" t="s">
        <v>164</v>
      </c>
      <c r="C337" s="34"/>
      <c r="D337" s="34"/>
      <c r="E337" s="42">
        <f t="shared" ref="E337" si="1058">E335+C336</f>
        <v>1008</v>
      </c>
      <c r="F337" s="46">
        <f>E337/$H$1</f>
        <v>44.8</v>
      </c>
      <c r="G337" s="60">
        <f t="shared" ref="G337" si="1059">F337/24</f>
        <v>1.8666666666666665</v>
      </c>
      <c r="H337" s="58">
        <f>SUM(G337+I337)</f>
        <v>3.0381944444444438</v>
      </c>
      <c r="I337" s="58">
        <f>SUM(I335+K335)</f>
        <v>1.1715277777777775</v>
      </c>
      <c r="J337" s="58" t="e">
        <f t="shared" ref="J337" si="1060">M337+I337</f>
        <v>#DIV/0!</v>
      </c>
      <c r="K337" s="89"/>
      <c r="L337" s="84" t="e">
        <f t="shared" ref="L337" si="1061">E337/$J$1</f>
        <v>#DIV/0!</v>
      </c>
      <c r="M337" s="86" t="e">
        <f t="shared" ref="M337" si="1062">L337/24</f>
        <v>#DIV/0!</v>
      </c>
    </row>
    <row r="338" spans="2:13" ht="15.95" customHeight="1" x14ac:dyDescent="0.25">
      <c r="B338" s="111"/>
      <c r="C338" s="34">
        <v>3</v>
      </c>
      <c r="D338" s="33" t="s">
        <v>298</v>
      </c>
      <c r="E338" s="43"/>
      <c r="F338" s="47"/>
      <c r="G338" s="61"/>
      <c r="H338" s="59"/>
      <c r="I338" s="59"/>
      <c r="J338" s="59"/>
      <c r="K338" s="67"/>
      <c r="L338" s="84"/>
      <c r="M338" s="86"/>
    </row>
    <row r="339" spans="2:13" ht="15.95" customHeight="1" x14ac:dyDescent="0.25">
      <c r="B339" s="112" t="s">
        <v>165</v>
      </c>
      <c r="C339" s="34"/>
      <c r="D339" s="34"/>
      <c r="E339" s="46">
        <f t="shared" ref="E339" si="1063">E337+C338</f>
        <v>1011</v>
      </c>
      <c r="F339" s="46">
        <f t="shared" ref="F339" si="1064">E339/$H$1</f>
        <v>44.93333333333333</v>
      </c>
      <c r="G339" s="60">
        <f t="shared" ref="G339" si="1065">F339/24</f>
        <v>1.872222222222222</v>
      </c>
      <c r="H339" s="58">
        <f>SUM(G339+I339)</f>
        <v>3.0437499999999993</v>
      </c>
      <c r="I339" s="58">
        <f>SUM(I337+K337)</f>
        <v>1.1715277777777775</v>
      </c>
      <c r="J339" s="58" t="e">
        <f>M339+I339</f>
        <v>#DIV/0!</v>
      </c>
      <c r="K339" s="66"/>
      <c r="L339" s="84" t="e">
        <f t="shared" ref="L339" si="1066">E339/$J$1</f>
        <v>#DIV/0!</v>
      </c>
      <c r="M339" s="86" t="e">
        <f t="shared" ref="M339" si="1067">L339/24</f>
        <v>#DIV/0!</v>
      </c>
    </row>
    <row r="340" spans="2:13" ht="15.95" customHeight="1" x14ac:dyDescent="0.25">
      <c r="B340" s="109"/>
      <c r="C340" s="34">
        <v>12</v>
      </c>
      <c r="D340" s="33" t="s">
        <v>299</v>
      </c>
      <c r="E340" s="47"/>
      <c r="F340" s="47"/>
      <c r="G340" s="61"/>
      <c r="H340" s="59"/>
      <c r="I340" s="59"/>
      <c r="J340" s="59"/>
      <c r="K340" s="67"/>
      <c r="L340" s="84"/>
      <c r="M340" s="86"/>
    </row>
    <row r="341" spans="2:13" ht="15.95" customHeight="1" x14ac:dyDescent="0.25">
      <c r="B341" s="110" t="s">
        <v>166</v>
      </c>
      <c r="C341" s="34"/>
      <c r="D341" s="34"/>
      <c r="E341" s="42">
        <f t="shared" ref="E341" si="1068">E339+C340</f>
        <v>1023</v>
      </c>
      <c r="F341" s="46">
        <f t="shared" ref="F341" si="1069">E341/$H$1</f>
        <v>45.466666666666669</v>
      </c>
      <c r="G341" s="60">
        <f t="shared" ref="G341" si="1070">F341/24</f>
        <v>1.8944444444444446</v>
      </c>
      <c r="H341" s="58">
        <f t="shared" ref="H341" si="1071">SUM(G341+I341)</f>
        <v>3.0659722222222223</v>
      </c>
      <c r="I341" s="58">
        <f>SUM(I339+K339)</f>
        <v>1.1715277777777775</v>
      </c>
      <c r="J341" s="58" t="e">
        <f t="shared" ref="J341" si="1072">M341+I341</f>
        <v>#DIV/0!</v>
      </c>
      <c r="K341" s="66"/>
      <c r="L341" s="84" t="e">
        <f t="shared" ref="L341" si="1073">E341/$J$1</f>
        <v>#DIV/0!</v>
      </c>
      <c r="M341" s="86" t="e">
        <f t="shared" ref="M341" si="1074">L341/24</f>
        <v>#DIV/0!</v>
      </c>
    </row>
    <row r="342" spans="2:13" ht="15.95" customHeight="1" x14ac:dyDescent="0.25">
      <c r="B342" s="111"/>
      <c r="C342" s="34">
        <v>6</v>
      </c>
      <c r="D342" s="33" t="s">
        <v>300</v>
      </c>
      <c r="E342" s="43"/>
      <c r="F342" s="47"/>
      <c r="G342" s="61"/>
      <c r="H342" s="59"/>
      <c r="I342" s="59"/>
      <c r="J342" s="59"/>
      <c r="K342" s="67"/>
      <c r="L342" s="84"/>
      <c r="M342" s="86"/>
    </row>
    <row r="343" spans="2:13" ht="15.95" customHeight="1" x14ac:dyDescent="0.25">
      <c r="B343" s="112" t="s">
        <v>167</v>
      </c>
      <c r="C343" s="34"/>
      <c r="D343" s="34"/>
      <c r="E343" s="46">
        <f t="shared" ref="E343" si="1075">E341+C342</f>
        <v>1029</v>
      </c>
      <c r="F343" s="46">
        <f t="shared" ref="F343" si="1076">E343/$H$1</f>
        <v>45.733333333333334</v>
      </c>
      <c r="G343" s="60">
        <f t="shared" ref="G343" si="1077">F343/24</f>
        <v>1.9055555555555557</v>
      </c>
      <c r="H343" s="58">
        <f t="shared" ref="H343" si="1078">SUM(G343+I343)</f>
        <v>3.0770833333333334</v>
      </c>
      <c r="I343" s="58">
        <f>SUM(I341+K341)</f>
        <v>1.1715277777777775</v>
      </c>
      <c r="J343" s="58" t="e">
        <f t="shared" ref="J343" si="1079">M343+I343</f>
        <v>#DIV/0!</v>
      </c>
      <c r="K343" s="66"/>
      <c r="L343" s="84" t="e">
        <f t="shared" ref="L343" si="1080">E343/$J$1</f>
        <v>#DIV/0!</v>
      </c>
      <c r="M343" s="86" t="e">
        <f t="shared" ref="M343" si="1081">L343/24</f>
        <v>#DIV/0!</v>
      </c>
    </row>
    <row r="344" spans="2:13" ht="15.95" customHeight="1" x14ac:dyDescent="0.25">
      <c r="B344" s="109"/>
      <c r="C344" s="34">
        <v>3</v>
      </c>
      <c r="D344" s="33" t="s">
        <v>301</v>
      </c>
      <c r="E344" s="47"/>
      <c r="F344" s="47"/>
      <c r="G344" s="61"/>
      <c r="H344" s="59"/>
      <c r="I344" s="59"/>
      <c r="J344" s="59"/>
      <c r="K344" s="67"/>
      <c r="L344" s="84"/>
      <c r="M344" s="86"/>
    </row>
    <row r="345" spans="2:13" ht="15.95" customHeight="1" x14ac:dyDescent="0.25">
      <c r="B345" s="110" t="s">
        <v>10</v>
      </c>
      <c r="C345" s="34"/>
      <c r="D345" s="34"/>
      <c r="E345" s="42">
        <f t="shared" ref="E345" si="1082">E343+C344</f>
        <v>1032</v>
      </c>
      <c r="F345" s="46">
        <f t="shared" ref="F345" si="1083">E345/$H$1</f>
        <v>45.866666666666667</v>
      </c>
      <c r="G345" s="60">
        <f t="shared" ref="G345" si="1084">F345/24</f>
        <v>1.9111111111111112</v>
      </c>
      <c r="H345" s="58">
        <f t="shared" ref="H345" si="1085">SUM(G345+I345)</f>
        <v>3.0826388888888889</v>
      </c>
      <c r="I345" s="58">
        <f>SUM(I343+K343)</f>
        <v>1.1715277777777775</v>
      </c>
      <c r="J345" s="58" t="e">
        <f t="shared" ref="J345" si="1086">M345+I345</f>
        <v>#DIV/0!</v>
      </c>
      <c r="K345" s="85"/>
      <c r="L345" s="84" t="e">
        <f t="shared" ref="L345" si="1087">E345/$J$1</f>
        <v>#DIV/0!</v>
      </c>
      <c r="M345" s="86" t="e">
        <f t="shared" ref="M345" si="1088">L345/24</f>
        <v>#DIV/0!</v>
      </c>
    </row>
    <row r="346" spans="2:13" ht="15.95" customHeight="1" x14ac:dyDescent="0.25">
      <c r="B346" s="111"/>
      <c r="C346" s="34"/>
      <c r="D346" s="33"/>
      <c r="E346" s="43"/>
      <c r="F346" s="47"/>
      <c r="G346" s="61"/>
      <c r="H346" s="59"/>
      <c r="I346" s="59"/>
      <c r="J346" s="59"/>
      <c r="K346" s="67"/>
      <c r="L346" s="84"/>
      <c r="M346" s="86"/>
    </row>
    <row r="347" spans="2:13" ht="15.95" customHeight="1" x14ac:dyDescent="0.25">
      <c r="B347" s="112"/>
      <c r="C347" s="34"/>
      <c r="D347" s="34"/>
      <c r="E347" s="46">
        <f t="shared" ref="E347" si="1089">E345+C346</f>
        <v>1032</v>
      </c>
      <c r="F347" s="46">
        <f t="shared" ref="F347" si="1090">E347/$H$1</f>
        <v>45.866666666666667</v>
      </c>
      <c r="G347" s="60">
        <f t="shared" ref="G347" si="1091">F347/24</f>
        <v>1.9111111111111112</v>
      </c>
      <c r="H347" s="58">
        <f t="shared" ref="H347" si="1092">SUM(G347+I347)</f>
        <v>3.0826388888888889</v>
      </c>
      <c r="I347" s="58">
        <f>SUM(I345+K345)</f>
        <v>1.1715277777777775</v>
      </c>
      <c r="J347" s="58" t="e">
        <f t="shared" ref="J347" si="1093">M347+I347</f>
        <v>#DIV/0!</v>
      </c>
      <c r="K347" s="66"/>
      <c r="L347" s="84" t="e">
        <f t="shared" ref="L347" si="1094">E347/$J$1</f>
        <v>#DIV/0!</v>
      </c>
      <c r="M347" s="86" t="e">
        <f t="shared" ref="M347" si="1095">L347/24</f>
        <v>#DIV/0!</v>
      </c>
    </row>
    <row r="348" spans="2:13" ht="15.95" customHeight="1" x14ac:dyDescent="0.25">
      <c r="B348" s="109"/>
      <c r="C348" s="34"/>
      <c r="D348" s="33"/>
      <c r="E348" s="47"/>
      <c r="F348" s="47"/>
      <c r="G348" s="61"/>
      <c r="H348" s="59"/>
      <c r="I348" s="59"/>
      <c r="J348" s="59"/>
      <c r="K348" s="67"/>
      <c r="L348" s="84"/>
      <c r="M348" s="86"/>
    </row>
    <row r="349" spans="2:13" ht="15.95" customHeight="1" x14ac:dyDescent="0.25">
      <c r="B349" s="112"/>
      <c r="C349" s="34"/>
      <c r="D349" s="34"/>
      <c r="E349" s="46">
        <f t="shared" ref="E349" si="1096">E347+C348</f>
        <v>1032</v>
      </c>
      <c r="F349" s="46">
        <f t="shared" ref="F349" si="1097">E349/$H$1</f>
        <v>45.866666666666667</v>
      </c>
      <c r="G349" s="60">
        <f t="shared" ref="G349" si="1098">F349/24</f>
        <v>1.9111111111111112</v>
      </c>
      <c r="H349" s="58">
        <f t="shared" ref="H349" si="1099">SUM(G349+I349)</f>
        <v>3.0826388888888889</v>
      </c>
      <c r="I349" s="58">
        <f>SUM(I347+K347)</f>
        <v>1.1715277777777775</v>
      </c>
      <c r="J349" s="58" t="e">
        <f t="shared" ref="J349" si="1100">M349+I349</f>
        <v>#DIV/0!</v>
      </c>
      <c r="K349" s="66"/>
      <c r="L349" s="84" t="e">
        <f t="shared" ref="L349" si="1101">E349/$J$1</f>
        <v>#DIV/0!</v>
      </c>
      <c r="M349" s="86" t="e">
        <f t="shared" ref="M349" si="1102">L349/24</f>
        <v>#DIV/0!</v>
      </c>
    </row>
    <row r="350" spans="2:13" ht="15.95" customHeight="1" x14ac:dyDescent="0.25">
      <c r="B350" s="109"/>
      <c r="C350" s="34"/>
      <c r="D350" s="33"/>
      <c r="E350" s="47"/>
      <c r="F350" s="47"/>
      <c r="G350" s="61"/>
      <c r="H350" s="59"/>
      <c r="I350" s="59"/>
      <c r="J350" s="59"/>
      <c r="K350" s="67"/>
      <c r="L350" s="84"/>
      <c r="M350" s="86"/>
    </row>
    <row r="351" spans="2:13" ht="15.95" customHeight="1" x14ac:dyDescent="0.25">
      <c r="B351" s="112"/>
      <c r="C351" s="34"/>
      <c r="D351" s="34"/>
      <c r="E351" s="46">
        <f t="shared" ref="E351" si="1103">E349+C350</f>
        <v>1032</v>
      </c>
      <c r="F351" s="46">
        <f t="shared" ref="F351" si="1104">E351/$H$1</f>
        <v>45.866666666666667</v>
      </c>
      <c r="G351" s="60">
        <f t="shared" ref="G351" si="1105">F351/24</f>
        <v>1.9111111111111112</v>
      </c>
      <c r="H351" s="58">
        <f t="shared" ref="H351" si="1106">SUM(G351+I351)</f>
        <v>3.0826388888888889</v>
      </c>
      <c r="I351" s="58">
        <f>SUM(I349+K349)</f>
        <v>1.1715277777777775</v>
      </c>
      <c r="J351" s="58" t="e">
        <f t="shared" ref="J351" si="1107">M351+I351</f>
        <v>#DIV/0!</v>
      </c>
      <c r="K351" s="66"/>
      <c r="L351" s="84" t="e">
        <f t="shared" ref="L351" si="1108">E351/$J$1</f>
        <v>#DIV/0!</v>
      </c>
      <c r="M351" s="86" t="e">
        <f t="shared" ref="M351" si="1109">L351/24</f>
        <v>#DIV/0!</v>
      </c>
    </row>
    <row r="352" spans="2:13" ht="15.95" customHeight="1" x14ac:dyDescent="0.25">
      <c r="B352" s="109"/>
      <c r="C352" s="34"/>
      <c r="D352" s="33"/>
      <c r="E352" s="47"/>
      <c r="F352" s="47"/>
      <c r="G352" s="61"/>
      <c r="H352" s="59"/>
      <c r="I352" s="59"/>
      <c r="J352" s="59"/>
      <c r="K352" s="67"/>
      <c r="L352" s="84"/>
      <c r="M352" s="86"/>
    </row>
    <row r="353" spans="2:13" ht="15.95" customHeight="1" x14ac:dyDescent="0.25">
      <c r="B353" s="112"/>
      <c r="C353" s="34"/>
      <c r="D353" s="34"/>
      <c r="E353" s="46">
        <f t="shared" ref="E353" si="1110">E351+C352</f>
        <v>1032</v>
      </c>
      <c r="F353" s="46">
        <f>E353/$H$1</f>
        <v>45.866666666666667</v>
      </c>
      <c r="G353" s="60">
        <f t="shared" ref="G353" si="1111">F353/24</f>
        <v>1.9111111111111112</v>
      </c>
      <c r="H353" s="58">
        <f>SUM(G353+I353)</f>
        <v>3.0826388888888889</v>
      </c>
      <c r="I353" s="58">
        <f>SUM(I351+K351)</f>
        <v>1.1715277777777775</v>
      </c>
      <c r="J353" s="58" t="e">
        <f t="shared" ref="J353" si="1112">M353+I353</f>
        <v>#DIV/0!</v>
      </c>
      <c r="K353" s="89"/>
      <c r="L353" s="84" t="e">
        <f t="shared" ref="L353" si="1113">E353/$J$1</f>
        <v>#DIV/0!</v>
      </c>
      <c r="M353" s="86" t="e">
        <f t="shared" ref="M353" si="1114">L353/24</f>
        <v>#DIV/0!</v>
      </c>
    </row>
    <row r="354" spans="2:13" ht="15.95" customHeight="1" x14ac:dyDescent="0.25">
      <c r="B354" s="109"/>
      <c r="C354" s="34"/>
      <c r="D354" s="33"/>
      <c r="E354" s="47"/>
      <c r="F354" s="47"/>
      <c r="G354" s="61"/>
      <c r="H354" s="59"/>
      <c r="I354" s="59"/>
      <c r="J354" s="59"/>
      <c r="K354" s="67"/>
      <c r="L354" s="84"/>
      <c r="M354" s="86"/>
    </row>
    <row r="355" spans="2:13" ht="15.95" customHeight="1" x14ac:dyDescent="0.25">
      <c r="B355" s="112"/>
      <c r="C355" s="34"/>
      <c r="D355" s="34"/>
      <c r="E355" s="46">
        <f t="shared" ref="E355" si="1115">E353+C354</f>
        <v>1032</v>
      </c>
      <c r="F355" s="46">
        <f t="shared" ref="F355" si="1116">E355/$H$1</f>
        <v>45.866666666666667</v>
      </c>
      <c r="G355" s="60">
        <f t="shared" ref="G355" si="1117">F355/24</f>
        <v>1.9111111111111112</v>
      </c>
      <c r="H355" s="58">
        <f>SUM(G355+I355)</f>
        <v>3.0826388888888889</v>
      </c>
      <c r="I355" s="58">
        <f>SUM(I353+K353)</f>
        <v>1.1715277777777775</v>
      </c>
      <c r="J355" s="58" t="e">
        <f>M355+I355</f>
        <v>#DIV/0!</v>
      </c>
      <c r="K355" s="66"/>
      <c r="L355" s="84" t="e">
        <f t="shared" ref="L355" si="1118">E355/$J$1</f>
        <v>#DIV/0!</v>
      </c>
      <c r="M355" s="86" t="e">
        <f t="shared" ref="M355" si="1119">L355/24</f>
        <v>#DIV/0!</v>
      </c>
    </row>
    <row r="356" spans="2:13" ht="15.95" customHeight="1" x14ac:dyDescent="0.25">
      <c r="B356" s="109"/>
      <c r="C356" s="34"/>
      <c r="D356" s="33"/>
      <c r="E356" s="47"/>
      <c r="F356" s="47"/>
      <c r="G356" s="61"/>
      <c r="H356" s="59"/>
      <c r="I356" s="59"/>
      <c r="J356" s="59"/>
      <c r="K356" s="67"/>
      <c r="L356" s="84"/>
      <c r="M356" s="86"/>
    </row>
    <row r="357" spans="2:13" ht="15.95" customHeight="1" x14ac:dyDescent="0.25">
      <c r="B357" s="112"/>
      <c r="C357" s="34"/>
      <c r="D357" s="34"/>
      <c r="E357" s="46">
        <f t="shared" ref="E357" si="1120">E355+C356</f>
        <v>1032</v>
      </c>
      <c r="F357" s="46">
        <f t="shared" ref="F357" si="1121">E357/$H$1</f>
        <v>45.866666666666667</v>
      </c>
      <c r="G357" s="60">
        <f t="shared" ref="G357" si="1122">F357/24</f>
        <v>1.9111111111111112</v>
      </c>
      <c r="H357" s="58">
        <f t="shared" ref="H357" si="1123">SUM(G357+I357)</f>
        <v>3.0826388888888889</v>
      </c>
      <c r="I357" s="58">
        <f>SUM(I355+K355)</f>
        <v>1.1715277777777775</v>
      </c>
      <c r="J357" s="58" t="e">
        <f t="shared" ref="J357" si="1124">M357+I357</f>
        <v>#DIV/0!</v>
      </c>
      <c r="K357" s="66"/>
      <c r="L357" s="84" t="e">
        <f t="shared" ref="L357" si="1125">E357/$J$1</f>
        <v>#DIV/0!</v>
      </c>
      <c r="M357" s="86" t="e">
        <f t="shared" ref="M357" si="1126">L357/24</f>
        <v>#DIV/0!</v>
      </c>
    </row>
    <row r="358" spans="2:13" ht="15.95" customHeight="1" x14ac:dyDescent="0.25">
      <c r="B358" s="109"/>
      <c r="C358" s="34"/>
      <c r="D358" s="33"/>
      <c r="E358" s="47"/>
      <c r="F358" s="47"/>
      <c r="G358" s="61"/>
      <c r="H358" s="59"/>
      <c r="I358" s="59"/>
      <c r="J358" s="59"/>
      <c r="K358" s="67"/>
      <c r="L358" s="84"/>
      <c r="M358" s="86"/>
    </row>
    <row r="359" spans="2:13" ht="15.95" customHeight="1" x14ac:dyDescent="0.25">
      <c r="B359" s="112"/>
      <c r="C359" s="34"/>
      <c r="D359" s="34"/>
      <c r="E359" s="46">
        <f t="shared" ref="E359" si="1127">E357+C358</f>
        <v>1032</v>
      </c>
      <c r="F359" s="46">
        <f t="shared" ref="F359" si="1128">E359/$H$1</f>
        <v>45.866666666666667</v>
      </c>
      <c r="G359" s="60">
        <f t="shared" ref="G359" si="1129">F359/24</f>
        <v>1.9111111111111112</v>
      </c>
      <c r="H359" s="58">
        <f t="shared" ref="H359" si="1130">SUM(G359+I359)</f>
        <v>3.0826388888888889</v>
      </c>
      <c r="I359" s="58">
        <f>SUM(I357+K357)</f>
        <v>1.1715277777777775</v>
      </c>
      <c r="J359" s="58" t="e">
        <f t="shared" ref="J359" si="1131">M359+I359</f>
        <v>#DIV/0!</v>
      </c>
      <c r="K359" s="66"/>
      <c r="L359" s="84" t="e">
        <f t="shared" ref="L359" si="1132">E359/$J$1</f>
        <v>#DIV/0!</v>
      </c>
      <c r="M359" s="86" t="e">
        <f t="shared" ref="M359" si="1133">L359/24</f>
        <v>#DIV/0!</v>
      </c>
    </row>
    <row r="360" spans="2:13" ht="15.95" customHeight="1" x14ac:dyDescent="0.25">
      <c r="B360" s="109"/>
      <c r="C360" s="34"/>
      <c r="D360" s="33"/>
      <c r="E360" s="47"/>
      <c r="F360" s="47"/>
      <c r="G360" s="61"/>
      <c r="H360" s="59"/>
      <c r="I360" s="59"/>
      <c r="J360" s="59"/>
      <c r="K360" s="67"/>
      <c r="L360" s="84"/>
      <c r="M360" s="86"/>
    </row>
    <row r="361" spans="2:13" ht="15.95" customHeight="1" x14ac:dyDescent="0.25">
      <c r="B361" s="112"/>
      <c r="C361" s="34"/>
      <c r="D361" s="34"/>
      <c r="E361" s="46">
        <f t="shared" ref="E361" si="1134">E359+C360</f>
        <v>1032</v>
      </c>
      <c r="F361" s="46">
        <f t="shared" ref="F361" si="1135">E361/$H$1</f>
        <v>45.866666666666667</v>
      </c>
      <c r="G361" s="60">
        <f t="shared" ref="G361" si="1136">F361/24</f>
        <v>1.9111111111111112</v>
      </c>
      <c r="H361" s="58">
        <f t="shared" ref="H361" si="1137">SUM(G361+I361)</f>
        <v>3.0826388888888889</v>
      </c>
      <c r="I361" s="58">
        <f>SUM(I359+K359)</f>
        <v>1.1715277777777775</v>
      </c>
      <c r="J361" s="58" t="e">
        <f t="shared" ref="J361" si="1138">M361+I361</f>
        <v>#DIV/0!</v>
      </c>
      <c r="K361" s="85"/>
      <c r="L361" s="84" t="e">
        <f t="shared" ref="L361" si="1139">E361/$J$1</f>
        <v>#DIV/0!</v>
      </c>
      <c r="M361" s="86" t="e">
        <f t="shared" ref="M361" si="1140">L361/24</f>
        <v>#DIV/0!</v>
      </c>
    </row>
    <row r="362" spans="2:13" ht="15.95" customHeight="1" x14ac:dyDescent="0.25">
      <c r="B362" s="109"/>
      <c r="C362" s="34"/>
      <c r="D362" s="33"/>
      <c r="E362" s="47"/>
      <c r="F362" s="47"/>
      <c r="G362" s="61"/>
      <c r="H362" s="59"/>
      <c r="I362" s="59"/>
      <c r="J362" s="59"/>
      <c r="K362" s="67"/>
      <c r="L362" s="84"/>
      <c r="M362" s="86"/>
    </row>
    <row r="363" spans="2:13" ht="15.95" customHeight="1" x14ac:dyDescent="0.25">
      <c r="B363" s="112"/>
      <c r="C363" s="34"/>
      <c r="D363" s="34"/>
      <c r="E363" s="46">
        <f t="shared" ref="E363" si="1141">E361+C362</f>
        <v>1032</v>
      </c>
      <c r="F363" s="46">
        <f t="shared" ref="F363" si="1142">E363/$H$1</f>
        <v>45.866666666666667</v>
      </c>
      <c r="G363" s="60">
        <f t="shared" ref="G363" si="1143">F363/24</f>
        <v>1.9111111111111112</v>
      </c>
      <c r="H363" s="58">
        <f t="shared" ref="H363" si="1144">SUM(G363+I363)</f>
        <v>3.0826388888888889</v>
      </c>
      <c r="I363" s="58">
        <f>SUM(I361+K361)</f>
        <v>1.1715277777777775</v>
      </c>
      <c r="J363" s="58" t="e">
        <f t="shared" ref="J363" si="1145">M363+I363</f>
        <v>#DIV/0!</v>
      </c>
      <c r="K363" s="66"/>
      <c r="L363" s="84" t="e">
        <f t="shared" ref="L363" si="1146">E363/$J$1</f>
        <v>#DIV/0!</v>
      </c>
      <c r="M363" s="86" t="e">
        <f t="shared" ref="M363" si="1147">L363/24</f>
        <v>#DIV/0!</v>
      </c>
    </row>
    <row r="364" spans="2:13" ht="15.95" customHeight="1" x14ac:dyDescent="0.25">
      <c r="B364" s="109"/>
      <c r="C364" s="34"/>
      <c r="D364" s="33"/>
      <c r="E364" s="47"/>
      <c r="F364" s="47"/>
      <c r="G364" s="61"/>
      <c r="H364" s="59"/>
      <c r="I364" s="59"/>
      <c r="J364" s="59"/>
      <c r="K364" s="67"/>
      <c r="L364" s="84"/>
      <c r="M364" s="86"/>
    </row>
    <row r="365" spans="2:13" ht="15.95" customHeight="1" x14ac:dyDescent="0.25">
      <c r="B365" s="112"/>
      <c r="C365" s="34"/>
      <c r="D365" s="34"/>
      <c r="E365" s="46">
        <f t="shared" ref="E365" si="1148">E363+C364</f>
        <v>1032</v>
      </c>
      <c r="F365" s="46">
        <f t="shared" ref="F365" si="1149">E365/$H$1</f>
        <v>45.866666666666667</v>
      </c>
      <c r="G365" s="60">
        <f t="shared" ref="G365" si="1150">F365/24</f>
        <v>1.9111111111111112</v>
      </c>
      <c r="H365" s="58">
        <f t="shared" ref="H365" si="1151">SUM(G365+I365)</f>
        <v>3.0826388888888889</v>
      </c>
      <c r="I365" s="58">
        <f>SUM(I363+K363)</f>
        <v>1.1715277777777775</v>
      </c>
      <c r="J365" s="58" t="e">
        <f t="shared" ref="J365" si="1152">M365+I365</f>
        <v>#DIV/0!</v>
      </c>
      <c r="K365" s="66"/>
      <c r="L365" s="84" t="e">
        <f t="shared" ref="L365" si="1153">E365/$J$1</f>
        <v>#DIV/0!</v>
      </c>
      <c r="M365" s="86" t="e">
        <f t="shared" ref="M365" si="1154">L365/24</f>
        <v>#DIV/0!</v>
      </c>
    </row>
    <row r="366" spans="2:13" ht="15.95" customHeight="1" x14ac:dyDescent="0.25">
      <c r="B366" s="109"/>
      <c r="C366" s="34"/>
      <c r="D366" s="33"/>
      <c r="E366" s="47"/>
      <c r="F366" s="47"/>
      <c r="G366" s="61"/>
      <c r="H366" s="59"/>
      <c r="I366" s="59"/>
      <c r="J366" s="59"/>
      <c r="K366" s="67"/>
      <c r="L366" s="84"/>
      <c r="M366" s="86"/>
    </row>
    <row r="367" spans="2:13" ht="15.95" customHeight="1" x14ac:dyDescent="0.25">
      <c r="B367" s="112"/>
      <c r="C367" s="34"/>
      <c r="D367" s="34"/>
      <c r="E367" s="46">
        <f t="shared" ref="E367" si="1155">E365+C366</f>
        <v>1032</v>
      </c>
      <c r="F367" s="46">
        <f t="shared" ref="F367" si="1156">E367/$H$1</f>
        <v>45.866666666666667</v>
      </c>
      <c r="G367" s="60">
        <f t="shared" ref="G367" si="1157">F367/24</f>
        <v>1.9111111111111112</v>
      </c>
      <c r="H367" s="58">
        <f t="shared" ref="H367" si="1158">SUM(G367+I367)</f>
        <v>3.0826388888888889</v>
      </c>
      <c r="I367" s="58">
        <f>SUM(I365+K365)</f>
        <v>1.1715277777777775</v>
      </c>
      <c r="J367" s="58" t="e">
        <f t="shared" ref="J367" si="1159">M367+I367</f>
        <v>#DIV/0!</v>
      </c>
      <c r="K367" s="66"/>
      <c r="L367" s="84" t="e">
        <f t="shared" ref="L367" si="1160">E367/$J$1</f>
        <v>#DIV/0!</v>
      </c>
      <c r="M367" s="86" t="e">
        <f t="shared" ref="M367" si="1161">L367/24</f>
        <v>#DIV/0!</v>
      </c>
    </row>
    <row r="368" spans="2:13" ht="15.95" customHeight="1" x14ac:dyDescent="0.25">
      <c r="B368" s="109"/>
      <c r="C368" s="34"/>
      <c r="D368" s="33"/>
      <c r="E368" s="47"/>
      <c r="F368" s="47"/>
      <c r="G368" s="61"/>
      <c r="H368" s="59"/>
      <c r="I368" s="59"/>
      <c r="J368" s="59"/>
      <c r="K368" s="67"/>
      <c r="L368" s="84"/>
      <c r="M368" s="86"/>
    </row>
    <row r="369" spans="2:13" ht="15.95" customHeight="1" x14ac:dyDescent="0.25">
      <c r="B369" s="112"/>
      <c r="C369" s="34"/>
      <c r="D369" s="34"/>
      <c r="E369" s="46">
        <f t="shared" ref="E369" si="1162">E367+C368</f>
        <v>1032</v>
      </c>
      <c r="F369" s="46">
        <f>E369/$H$1</f>
        <v>45.866666666666667</v>
      </c>
      <c r="G369" s="60">
        <f t="shared" ref="G369" si="1163">F369/24</f>
        <v>1.9111111111111112</v>
      </c>
      <c r="H369" s="58">
        <f>SUM(G369+I369)</f>
        <v>3.0826388888888889</v>
      </c>
      <c r="I369" s="58">
        <f>SUM(I367+K367)</f>
        <v>1.1715277777777775</v>
      </c>
      <c r="J369" s="58" t="e">
        <f t="shared" ref="J369" si="1164">M369+I369</f>
        <v>#DIV/0!</v>
      </c>
      <c r="K369" s="89"/>
      <c r="L369" s="84" t="e">
        <f t="shared" ref="L369" si="1165">E369/$J$1</f>
        <v>#DIV/0!</v>
      </c>
      <c r="M369" s="86" t="e">
        <f t="shared" ref="M369" si="1166">L369/24</f>
        <v>#DIV/0!</v>
      </c>
    </row>
    <row r="370" spans="2:13" ht="15.95" customHeight="1" x14ac:dyDescent="0.25">
      <c r="B370" s="109"/>
      <c r="C370" s="34"/>
      <c r="D370" s="33"/>
      <c r="E370" s="47"/>
      <c r="F370" s="47"/>
      <c r="G370" s="61"/>
      <c r="H370" s="59"/>
      <c r="I370" s="59"/>
      <c r="J370" s="59"/>
      <c r="K370" s="67"/>
      <c r="L370" s="84"/>
      <c r="M370" s="86"/>
    </row>
    <row r="371" spans="2:13" ht="15.95" customHeight="1" x14ac:dyDescent="0.25">
      <c r="B371" s="112"/>
      <c r="C371" s="34"/>
      <c r="D371" s="34"/>
      <c r="E371" s="46">
        <f t="shared" ref="E371" si="1167">E369+C370</f>
        <v>1032</v>
      </c>
      <c r="F371" s="46">
        <f t="shared" ref="F371" si="1168">E371/$H$1</f>
        <v>45.866666666666667</v>
      </c>
      <c r="G371" s="60">
        <f t="shared" ref="G371" si="1169">F371/24</f>
        <v>1.9111111111111112</v>
      </c>
      <c r="H371" s="58">
        <f>SUM(G371+I371)</f>
        <v>3.0826388888888889</v>
      </c>
      <c r="I371" s="58">
        <f>SUM(I369+K369)</f>
        <v>1.1715277777777775</v>
      </c>
      <c r="J371" s="58" t="e">
        <f>M371+I371</f>
        <v>#DIV/0!</v>
      </c>
      <c r="K371" s="66"/>
      <c r="L371" s="84" t="e">
        <f t="shared" ref="L371" si="1170">E371/$J$1</f>
        <v>#DIV/0!</v>
      </c>
      <c r="M371" s="86" t="e">
        <f t="shared" ref="M371" si="1171">L371/24</f>
        <v>#DIV/0!</v>
      </c>
    </row>
    <row r="372" spans="2:13" ht="15.95" customHeight="1" x14ac:dyDescent="0.25">
      <c r="B372" s="109"/>
      <c r="C372" s="34"/>
      <c r="D372" s="33"/>
      <c r="E372" s="47"/>
      <c r="F372" s="47"/>
      <c r="G372" s="61"/>
      <c r="H372" s="59"/>
      <c r="I372" s="59"/>
      <c r="J372" s="59"/>
      <c r="K372" s="67"/>
      <c r="L372" s="84"/>
      <c r="M372" s="86"/>
    </row>
    <row r="373" spans="2:13" ht="15.95" customHeight="1" x14ac:dyDescent="0.25">
      <c r="B373" s="112"/>
      <c r="C373" s="34"/>
      <c r="D373" s="34"/>
      <c r="E373" s="46">
        <f t="shared" ref="E373" si="1172">E371+C372</f>
        <v>1032</v>
      </c>
      <c r="F373" s="46">
        <f t="shared" ref="F373" si="1173">E373/$H$1</f>
        <v>45.866666666666667</v>
      </c>
      <c r="G373" s="60">
        <f t="shared" ref="G373" si="1174">F373/24</f>
        <v>1.9111111111111112</v>
      </c>
      <c r="H373" s="58">
        <f t="shared" ref="H373" si="1175">SUM(G373+I373)</f>
        <v>3.0826388888888889</v>
      </c>
      <c r="I373" s="58">
        <f>SUM(I371+K371)</f>
        <v>1.1715277777777775</v>
      </c>
      <c r="J373" s="58" t="e">
        <f t="shared" ref="J373" si="1176">M373+I373</f>
        <v>#DIV/0!</v>
      </c>
      <c r="K373" s="66"/>
      <c r="L373" s="84" t="e">
        <f t="shared" ref="L373" si="1177">E373/$J$1</f>
        <v>#DIV/0!</v>
      </c>
      <c r="M373" s="86" t="e">
        <f t="shared" ref="M373" si="1178">L373/24</f>
        <v>#DIV/0!</v>
      </c>
    </row>
    <row r="374" spans="2:13" ht="15.95" customHeight="1" x14ac:dyDescent="0.25">
      <c r="B374" s="109"/>
      <c r="C374" s="34"/>
      <c r="D374" s="33"/>
      <c r="E374" s="47"/>
      <c r="F374" s="47"/>
      <c r="G374" s="61"/>
      <c r="H374" s="59"/>
      <c r="I374" s="59"/>
      <c r="J374" s="59"/>
      <c r="K374" s="67"/>
      <c r="L374" s="84"/>
      <c r="M374" s="86"/>
    </row>
    <row r="375" spans="2:13" ht="15.95" customHeight="1" x14ac:dyDescent="0.25">
      <c r="B375" s="112"/>
      <c r="C375" s="34"/>
      <c r="D375" s="34"/>
      <c r="E375" s="46">
        <f t="shared" ref="E375" si="1179">E373+C374</f>
        <v>1032</v>
      </c>
      <c r="F375" s="46">
        <f t="shared" ref="F375" si="1180">E375/$H$1</f>
        <v>45.866666666666667</v>
      </c>
      <c r="G375" s="60">
        <f t="shared" ref="G375" si="1181">F375/24</f>
        <v>1.9111111111111112</v>
      </c>
      <c r="H375" s="58">
        <f t="shared" ref="H375" si="1182">SUM(G375+I375)</f>
        <v>3.0826388888888889</v>
      </c>
      <c r="I375" s="58">
        <f>SUM(I373+K373)</f>
        <v>1.1715277777777775</v>
      </c>
      <c r="J375" s="58" t="e">
        <f t="shared" ref="J375" si="1183">M375+I375</f>
        <v>#DIV/0!</v>
      </c>
      <c r="K375" s="66"/>
      <c r="L375" s="84" t="e">
        <f t="shared" ref="L375" si="1184">E375/$J$1</f>
        <v>#DIV/0!</v>
      </c>
      <c r="M375" s="86" t="e">
        <f t="shared" ref="M375" si="1185">L375/24</f>
        <v>#DIV/0!</v>
      </c>
    </row>
    <row r="376" spans="2:13" ht="15.95" customHeight="1" x14ac:dyDescent="0.25">
      <c r="B376" s="109"/>
      <c r="C376" s="34"/>
      <c r="D376" s="33"/>
      <c r="E376" s="47"/>
      <c r="F376" s="47"/>
      <c r="G376" s="61"/>
      <c r="H376" s="59"/>
      <c r="I376" s="59"/>
      <c r="J376" s="59"/>
      <c r="K376" s="67"/>
      <c r="L376" s="84"/>
      <c r="M376" s="86"/>
    </row>
    <row r="377" spans="2:13" ht="15.95" customHeight="1" x14ac:dyDescent="0.25">
      <c r="B377" s="112"/>
      <c r="C377" s="34"/>
      <c r="D377" s="34"/>
      <c r="E377" s="46">
        <f t="shared" ref="E377" si="1186">E375+C376</f>
        <v>1032</v>
      </c>
      <c r="F377" s="46">
        <f t="shared" ref="F377" si="1187">E377/$H$1</f>
        <v>45.866666666666667</v>
      </c>
      <c r="G377" s="60">
        <f t="shared" ref="G377" si="1188">F377/24</f>
        <v>1.9111111111111112</v>
      </c>
      <c r="H377" s="58">
        <f t="shared" ref="H377" si="1189">SUM(G377+I377)</f>
        <v>3.0826388888888889</v>
      </c>
      <c r="I377" s="58">
        <f>SUM(I375+K375)</f>
        <v>1.1715277777777775</v>
      </c>
      <c r="J377" s="58" t="e">
        <f t="shared" ref="J377" si="1190">M377+I377</f>
        <v>#DIV/0!</v>
      </c>
      <c r="K377" s="85"/>
      <c r="L377" s="84" t="e">
        <f t="shared" ref="L377" si="1191">E377/$J$1</f>
        <v>#DIV/0!</v>
      </c>
      <c r="M377" s="86" t="e">
        <f t="shared" ref="M377" si="1192">L377/24</f>
        <v>#DIV/0!</v>
      </c>
    </row>
    <row r="378" spans="2:13" ht="15.95" customHeight="1" x14ac:dyDescent="0.25">
      <c r="B378" s="109"/>
      <c r="C378" s="34"/>
      <c r="D378" s="33"/>
      <c r="E378" s="47"/>
      <c r="F378" s="47"/>
      <c r="G378" s="61"/>
      <c r="H378" s="59"/>
      <c r="I378" s="59"/>
      <c r="J378" s="59"/>
      <c r="K378" s="67"/>
      <c r="L378" s="84"/>
      <c r="M378" s="86"/>
    </row>
    <row r="379" spans="2:13" ht="15.95" customHeight="1" x14ac:dyDescent="0.25">
      <c r="B379" s="112"/>
      <c r="C379" s="34"/>
      <c r="D379" s="34"/>
      <c r="E379" s="46">
        <f t="shared" ref="E379" si="1193">E377+C378</f>
        <v>1032</v>
      </c>
      <c r="F379" s="46">
        <f t="shared" ref="F379" si="1194">E379/$H$1</f>
        <v>45.866666666666667</v>
      </c>
      <c r="G379" s="60">
        <f t="shared" ref="G379" si="1195">F379/24</f>
        <v>1.9111111111111112</v>
      </c>
      <c r="H379" s="58">
        <f t="shared" ref="H379" si="1196">SUM(G379+I379)</f>
        <v>3.0826388888888889</v>
      </c>
      <c r="I379" s="58">
        <f>SUM(I377+K377)</f>
        <v>1.1715277777777775</v>
      </c>
      <c r="J379" s="58" t="e">
        <f t="shared" ref="J379" si="1197">M379+I379</f>
        <v>#DIV/0!</v>
      </c>
      <c r="K379" s="66"/>
      <c r="L379" s="84" t="e">
        <f t="shared" ref="L379" si="1198">E379/$J$1</f>
        <v>#DIV/0!</v>
      </c>
      <c r="M379" s="86" t="e">
        <f t="shared" ref="M379" si="1199">L379/24</f>
        <v>#DIV/0!</v>
      </c>
    </row>
    <row r="380" spans="2:13" ht="15.95" customHeight="1" x14ac:dyDescent="0.25">
      <c r="B380" s="109"/>
      <c r="C380" s="34"/>
      <c r="D380" s="33"/>
      <c r="E380" s="47"/>
      <c r="F380" s="47"/>
      <c r="G380" s="61"/>
      <c r="H380" s="59"/>
      <c r="I380" s="59"/>
      <c r="J380" s="59"/>
      <c r="K380" s="67"/>
      <c r="L380" s="84"/>
      <c r="M380" s="86"/>
    </row>
    <row r="381" spans="2:13" ht="15.95" customHeight="1" x14ac:dyDescent="0.25">
      <c r="B381" s="112"/>
      <c r="C381" s="34"/>
      <c r="D381" s="34"/>
      <c r="E381" s="46">
        <f t="shared" ref="E381" si="1200">E379+C380</f>
        <v>1032</v>
      </c>
      <c r="F381" s="46">
        <f t="shared" ref="F381" si="1201">E381/$H$1</f>
        <v>45.866666666666667</v>
      </c>
      <c r="G381" s="60">
        <f t="shared" ref="G381" si="1202">F381/24</f>
        <v>1.9111111111111112</v>
      </c>
      <c r="H381" s="58">
        <f t="shared" ref="H381" si="1203">SUM(G381+I381)</f>
        <v>3.0826388888888889</v>
      </c>
      <c r="I381" s="58">
        <f>SUM(I379+K379)</f>
        <v>1.1715277777777775</v>
      </c>
      <c r="J381" s="58" t="e">
        <f t="shared" ref="J381" si="1204">M381+I381</f>
        <v>#DIV/0!</v>
      </c>
      <c r="K381" s="66"/>
      <c r="L381" s="84" t="e">
        <f t="shared" ref="L381" si="1205">E381/$J$1</f>
        <v>#DIV/0!</v>
      </c>
      <c r="M381" s="86" t="e">
        <f t="shared" ref="M381" si="1206">L381/24</f>
        <v>#DIV/0!</v>
      </c>
    </row>
    <row r="382" spans="2:13" ht="15.95" customHeight="1" x14ac:dyDescent="0.25">
      <c r="B382" s="109"/>
      <c r="C382" s="34"/>
      <c r="D382" s="33"/>
      <c r="E382" s="47"/>
      <c r="F382" s="47"/>
      <c r="G382" s="61"/>
      <c r="H382" s="59"/>
      <c r="I382" s="59"/>
      <c r="J382" s="59"/>
      <c r="K382" s="67"/>
      <c r="L382" s="84"/>
      <c r="M382" s="86"/>
    </row>
    <row r="383" spans="2:13" ht="15.95" customHeight="1" x14ac:dyDescent="0.25">
      <c r="B383" s="112"/>
      <c r="C383" s="34"/>
      <c r="D383" s="34"/>
      <c r="E383" s="46">
        <f t="shared" ref="E383" si="1207">E381+C382</f>
        <v>1032</v>
      </c>
      <c r="F383" s="46">
        <f t="shared" ref="F383" si="1208">E383/$H$1</f>
        <v>45.866666666666667</v>
      </c>
      <c r="G383" s="60">
        <f t="shared" ref="G383" si="1209">F383/24</f>
        <v>1.9111111111111112</v>
      </c>
      <c r="H383" s="58">
        <f t="shared" ref="H383" si="1210">SUM(G383+I383)</f>
        <v>3.0826388888888889</v>
      </c>
      <c r="I383" s="58">
        <f>SUM(I381+K381)</f>
        <v>1.1715277777777775</v>
      </c>
      <c r="J383" s="58" t="e">
        <f t="shared" ref="J383" si="1211">M383+I383</f>
        <v>#DIV/0!</v>
      </c>
      <c r="K383" s="66"/>
      <c r="L383" s="84" t="e">
        <f t="shared" ref="L383" si="1212">E383/$J$1</f>
        <v>#DIV/0!</v>
      </c>
      <c r="M383" s="86" t="e">
        <f t="shared" ref="M383" si="1213">L383/24</f>
        <v>#DIV/0!</v>
      </c>
    </row>
    <row r="384" spans="2:13" ht="8.1" customHeight="1" x14ac:dyDescent="0.25">
      <c r="B384" s="109"/>
      <c r="C384" s="10"/>
      <c r="E384" s="47"/>
      <c r="F384" s="47"/>
      <c r="G384" s="61"/>
      <c r="H384" s="59"/>
      <c r="I384" s="59"/>
      <c r="J384" s="59"/>
      <c r="K384" s="67"/>
      <c r="L384" s="84"/>
      <c r="M384" s="86"/>
    </row>
  </sheetData>
  <mergeCells count="2274">
    <mergeCell ref="D382:D383"/>
    <mergeCell ref="K5:K6"/>
    <mergeCell ref="D249:D250"/>
    <mergeCell ref="D251:D252"/>
    <mergeCell ref="D253:D254"/>
    <mergeCell ref="D255:D256"/>
    <mergeCell ref="D257:D258"/>
    <mergeCell ref="D259:D260"/>
    <mergeCell ref="D261:D262"/>
    <mergeCell ref="D263:D264"/>
    <mergeCell ref="D265:D266"/>
    <mergeCell ref="D267:D268"/>
    <mergeCell ref="D269:D270"/>
    <mergeCell ref="D305:D306"/>
    <mergeCell ref="D307:D308"/>
    <mergeCell ref="D309:D310"/>
    <mergeCell ref="D311:D312"/>
    <mergeCell ref="D289:D290"/>
    <mergeCell ref="D356:D357"/>
    <mergeCell ref="D291:D292"/>
    <mergeCell ref="D317:D318"/>
    <mergeCell ref="D319:D320"/>
    <mergeCell ref="D321:D322"/>
    <mergeCell ref="D323:D324"/>
    <mergeCell ref="D325:D326"/>
    <mergeCell ref="D327:D328"/>
    <mergeCell ref="D329:D331"/>
    <mergeCell ref="D332:D333"/>
    <mergeCell ref="D334:D335"/>
    <mergeCell ref="D336:D337"/>
    <mergeCell ref="D338:D339"/>
    <mergeCell ref="D374:D375"/>
    <mergeCell ref="D376:D377"/>
    <mergeCell ref="D378:D379"/>
    <mergeCell ref="D380:D381"/>
    <mergeCell ref="D358:D359"/>
    <mergeCell ref="D360:D361"/>
    <mergeCell ref="D313:D314"/>
    <mergeCell ref="D315:D316"/>
    <mergeCell ref="D362:D363"/>
    <mergeCell ref="D364:D365"/>
    <mergeCell ref="D366:D367"/>
    <mergeCell ref="D368:D369"/>
    <mergeCell ref="D370:D371"/>
    <mergeCell ref="D372:D373"/>
    <mergeCell ref="D293:D294"/>
    <mergeCell ref="D295:D296"/>
    <mergeCell ref="D297:D298"/>
    <mergeCell ref="D299:D300"/>
    <mergeCell ref="D301:D302"/>
    <mergeCell ref="D350:D351"/>
    <mergeCell ref="D352:D353"/>
    <mergeCell ref="D354:D355"/>
    <mergeCell ref="D237:D238"/>
    <mergeCell ref="D239:D240"/>
    <mergeCell ref="D241:D242"/>
    <mergeCell ref="D243:D244"/>
    <mergeCell ref="D245:D246"/>
    <mergeCell ref="D247:D248"/>
    <mergeCell ref="D277:D278"/>
    <mergeCell ref="D279:D280"/>
    <mergeCell ref="D281:D282"/>
    <mergeCell ref="D283:D284"/>
    <mergeCell ref="D285:D286"/>
    <mergeCell ref="D287:D288"/>
    <mergeCell ref="D303:D304"/>
    <mergeCell ref="D205:D206"/>
    <mergeCell ref="D207:D208"/>
    <mergeCell ref="B383:B384"/>
    <mergeCell ref="E5:E6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48:D149"/>
    <mergeCell ref="D150:D151"/>
    <mergeCell ref="D152:D153"/>
    <mergeCell ref="D154:D155"/>
    <mergeCell ref="D156:D157"/>
    <mergeCell ref="D158:D159"/>
    <mergeCell ref="D160:D161"/>
    <mergeCell ref="D162:D163"/>
    <mergeCell ref="D164:D165"/>
    <mergeCell ref="D340:D341"/>
    <mergeCell ref="D342:D343"/>
    <mergeCell ref="D344:D345"/>
    <mergeCell ref="D346:D347"/>
    <mergeCell ref="D348:D349"/>
    <mergeCell ref="B349:B350"/>
    <mergeCell ref="B351:B352"/>
    <mergeCell ref="B280:B281"/>
    <mergeCell ref="B282:B283"/>
    <mergeCell ref="B284:B285"/>
    <mergeCell ref="B286:B287"/>
    <mergeCell ref="B288:B289"/>
    <mergeCell ref="B290:B291"/>
    <mergeCell ref="B292:B293"/>
    <mergeCell ref="B294:B295"/>
    <mergeCell ref="B296:B297"/>
    <mergeCell ref="B298:B299"/>
    <mergeCell ref="B300:B301"/>
    <mergeCell ref="B302:B303"/>
    <mergeCell ref="B304:B305"/>
    <mergeCell ref="B306:B307"/>
    <mergeCell ref="B308:B309"/>
    <mergeCell ref="B353:B354"/>
    <mergeCell ref="B355:B356"/>
    <mergeCell ref="B357:B358"/>
    <mergeCell ref="B359:B360"/>
    <mergeCell ref="B361:B362"/>
    <mergeCell ref="B363:B364"/>
    <mergeCell ref="B365:B366"/>
    <mergeCell ref="B367:B368"/>
    <mergeCell ref="B369:B370"/>
    <mergeCell ref="B371:B372"/>
    <mergeCell ref="B373:B374"/>
    <mergeCell ref="B375:B376"/>
    <mergeCell ref="B377:B378"/>
    <mergeCell ref="B379:B380"/>
    <mergeCell ref="B381:B382"/>
    <mergeCell ref="B314:B315"/>
    <mergeCell ref="B316:B317"/>
    <mergeCell ref="B318:B319"/>
    <mergeCell ref="B320:B321"/>
    <mergeCell ref="B322:B323"/>
    <mergeCell ref="B324:B325"/>
    <mergeCell ref="B326:B327"/>
    <mergeCell ref="B328:B329"/>
    <mergeCell ref="B331:B332"/>
    <mergeCell ref="B333:B334"/>
    <mergeCell ref="B335:B336"/>
    <mergeCell ref="B337:B338"/>
    <mergeCell ref="B339:B340"/>
    <mergeCell ref="B341:B342"/>
    <mergeCell ref="B343:B344"/>
    <mergeCell ref="B345:B346"/>
    <mergeCell ref="B347:B348"/>
    <mergeCell ref="B310:B311"/>
    <mergeCell ref="B312:B313"/>
    <mergeCell ref="B246:B247"/>
    <mergeCell ref="B248:B249"/>
    <mergeCell ref="B250:B251"/>
    <mergeCell ref="B252:B253"/>
    <mergeCell ref="B254:B255"/>
    <mergeCell ref="B256:B257"/>
    <mergeCell ref="B258:B259"/>
    <mergeCell ref="B260:B261"/>
    <mergeCell ref="B262:B263"/>
    <mergeCell ref="B264:B265"/>
    <mergeCell ref="B266:B267"/>
    <mergeCell ref="B268:B269"/>
    <mergeCell ref="B270:B271"/>
    <mergeCell ref="B272:B273"/>
    <mergeCell ref="B274:B275"/>
    <mergeCell ref="B276:B277"/>
    <mergeCell ref="B278:B279"/>
    <mergeCell ref="B212:B213"/>
    <mergeCell ref="B214:B215"/>
    <mergeCell ref="B216:B217"/>
    <mergeCell ref="B218:B219"/>
    <mergeCell ref="B220:B221"/>
    <mergeCell ref="B222:B223"/>
    <mergeCell ref="B224:B225"/>
    <mergeCell ref="B226:B227"/>
    <mergeCell ref="B228:B229"/>
    <mergeCell ref="B230:B231"/>
    <mergeCell ref="B232:B233"/>
    <mergeCell ref="B234:B235"/>
    <mergeCell ref="B236:B237"/>
    <mergeCell ref="B238:B239"/>
    <mergeCell ref="B240:B241"/>
    <mergeCell ref="B242:B243"/>
    <mergeCell ref="B244:B245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200:B201"/>
    <mergeCell ref="B202:B203"/>
    <mergeCell ref="B204:B205"/>
    <mergeCell ref="B206:B207"/>
    <mergeCell ref="B208:B209"/>
    <mergeCell ref="B210:B211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07:B108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09:B110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C299:C300"/>
    <mergeCell ref="C301:C302"/>
    <mergeCell ref="C303:C304"/>
    <mergeCell ref="C305:C306"/>
    <mergeCell ref="C307:C308"/>
    <mergeCell ref="C309:C310"/>
    <mergeCell ref="C362:C363"/>
    <mergeCell ref="C364:C365"/>
    <mergeCell ref="C313:C314"/>
    <mergeCell ref="C315:C316"/>
    <mergeCell ref="C366:C367"/>
    <mergeCell ref="C368:C369"/>
    <mergeCell ref="C370:C371"/>
    <mergeCell ref="C372:C373"/>
    <mergeCell ref="C374:C375"/>
    <mergeCell ref="C376:C377"/>
    <mergeCell ref="C378:C379"/>
    <mergeCell ref="C277:C278"/>
    <mergeCell ref="C279:C280"/>
    <mergeCell ref="C281:C282"/>
    <mergeCell ref="C283:C284"/>
    <mergeCell ref="C285:C286"/>
    <mergeCell ref="C287:C288"/>
    <mergeCell ref="C289:C290"/>
    <mergeCell ref="C291:C292"/>
    <mergeCell ref="C293:C294"/>
    <mergeCell ref="C247:C248"/>
    <mergeCell ref="C249:C250"/>
    <mergeCell ref="C251:C252"/>
    <mergeCell ref="C253:C254"/>
    <mergeCell ref="C255:C256"/>
    <mergeCell ref="C257:C258"/>
    <mergeCell ref="C295:C296"/>
    <mergeCell ref="C297:C298"/>
    <mergeCell ref="C263:C264"/>
    <mergeCell ref="C265:C266"/>
    <mergeCell ref="C36:C37"/>
    <mergeCell ref="C38:C39"/>
    <mergeCell ref="C213:C214"/>
    <mergeCell ref="C215:C216"/>
    <mergeCell ref="C174:C175"/>
    <mergeCell ref="C176:C177"/>
    <mergeCell ref="C112:C113"/>
    <mergeCell ref="C114:C115"/>
    <mergeCell ref="C116:C117"/>
    <mergeCell ref="C100:C101"/>
    <mergeCell ref="F159:F160"/>
    <mergeCell ref="F111:F112"/>
    <mergeCell ref="F89:F90"/>
    <mergeCell ref="E25:E26"/>
    <mergeCell ref="F25:F26"/>
    <mergeCell ref="F37:F38"/>
    <mergeCell ref="C126:C127"/>
    <mergeCell ref="C128:C129"/>
    <mergeCell ref="C94:C95"/>
    <mergeCell ref="C118:C119"/>
    <mergeCell ref="E109:E110"/>
    <mergeCell ref="F109:F110"/>
    <mergeCell ref="C108:C109"/>
    <mergeCell ref="C110:C111"/>
    <mergeCell ref="D108:D109"/>
    <mergeCell ref="D110:D111"/>
    <mergeCell ref="C40:C41"/>
    <mergeCell ref="C42:C43"/>
    <mergeCell ref="C44:C45"/>
    <mergeCell ref="C46:C47"/>
    <mergeCell ref="C48:C49"/>
    <mergeCell ref="C50:C51"/>
    <mergeCell ref="G159:G160"/>
    <mergeCell ref="H159:H160"/>
    <mergeCell ref="I159:I160"/>
    <mergeCell ref="F155:F156"/>
    <mergeCell ref="G155:G156"/>
    <mergeCell ref="H155:H156"/>
    <mergeCell ref="I155:I156"/>
    <mergeCell ref="F143:F144"/>
    <mergeCell ref="F131:F132"/>
    <mergeCell ref="F135:F136"/>
    <mergeCell ref="G135:G136"/>
    <mergeCell ref="C229:C230"/>
    <mergeCell ref="C231:C232"/>
    <mergeCell ref="C271:C272"/>
    <mergeCell ref="C273:C274"/>
    <mergeCell ref="C275:C276"/>
    <mergeCell ref="C243:C244"/>
    <mergeCell ref="C245:C246"/>
    <mergeCell ref="C269:C270"/>
    <mergeCell ref="C209:C210"/>
    <mergeCell ref="C211:C212"/>
    <mergeCell ref="D233:D234"/>
    <mergeCell ref="D235:D236"/>
    <mergeCell ref="D271:D272"/>
    <mergeCell ref="D273:D274"/>
    <mergeCell ref="D275:D276"/>
    <mergeCell ref="H135:H136"/>
    <mergeCell ref="I135:I136"/>
    <mergeCell ref="E262:E263"/>
    <mergeCell ref="E260:E261"/>
    <mergeCell ref="G258:G259"/>
    <mergeCell ref="C130:C131"/>
    <mergeCell ref="D1:E1"/>
    <mergeCell ref="D2:E2"/>
    <mergeCell ref="C6:C7"/>
    <mergeCell ref="C3:C4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E29:E30"/>
    <mergeCell ref="E33:E34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C34:C35"/>
    <mergeCell ref="J369:J370"/>
    <mergeCell ref="K369:K370"/>
    <mergeCell ref="M363:M364"/>
    <mergeCell ref="M367:M368"/>
    <mergeCell ref="H369:H370"/>
    <mergeCell ref="I369:I370"/>
    <mergeCell ref="I357:I358"/>
    <mergeCell ref="L363:L364"/>
    <mergeCell ref="L371:L372"/>
    <mergeCell ref="H371:H372"/>
    <mergeCell ref="H363:H364"/>
    <mergeCell ref="K377:K378"/>
    <mergeCell ref="L377:L378"/>
    <mergeCell ref="M377:M378"/>
    <mergeCell ref="G369:G370"/>
    <mergeCell ref="F381:F382"/>
    <mergeCell ref="G381:G382"/>
    <mergeCell ref="H381:H382"/>
    <mergeCell ref="I381:I382"/>
    <mergeCell ref="J381:J382"/>
    <mergeCell ref="K381:K382"/>
    <mergeCell ref="L381:L382"/>
    <mergeCell ref="M381:M382"/>
    <mergeCell ref="H379:H380"/>
    <mergeCell ref="H367:H368"/>
    <mergeCell ref="I367:I368"/>
    <mergeCell ref="J367:J368"/>
    <mergeCell ref="K367:K368"/>
    <mergeCell ref="L367:L368"/>
    <mergeCell ref="F365:F366"/>
    <mergeCell ref="G365:G366"/>
    <mergeCell ref="H365:H366"/>
    <mergeCell ref="L361:L362"/>
    <mergeCell ref="M361:M362"/>
    <mergeCell ref="K359:K360"/>
    <mergeCell ref="L359:L360"/>
    <mergeCell ref="M359:M360"/>
    <mergeCell ref="F355:F356"/>
    <mergeCell ref="K341:K342"/>
    <mergeCell ref="L341:L342"/>
    <mergeCell ref="M341:M342"/>
    <mergeCell ref="F345:F346"/>
    <mergeCell ref="G345:G346"/>
    <mergeCell ref="H345:H346"/>
    <mergeCell ref="I345:I346"/>
    <mergeCell ref="J345:J346"/>
    <mergeCell ref="K345:K346"/>
    <mergeCell ref="L345:L346"/>
    <mergeCell ref="M345:M346"/>
    <mergeCell ref="F349:F350"/>
    <mergeCell ref="G349:G350"/>
    <mergeCell ref="F357:F358"/>
    <mergeCell ref="G357:G358"/>
    <mergeCell ref="L353:L354"/>
    <mergeCell ref="J312:J313"/>
    <mergeCell ref="K312:K313"/>
    <mergeCell ref="L312:L313"/>
    <mergeCell ref="M312:M313"/>
    <mergeCell ref="H349:H350"/>
    <mergeCell ref="I349:I350"/>
    <mergeCell ref="J349:J350"/>
    <mergeCell ref="K349:K350"/>
    <mergeCell ref="L349:L350"/>
    <mergeCell ref="M349:M350"/>
    <mergeCell ref="K347:K348"/>
    <mergeCell ref="L347:L348"/>
    <mergeCell ref="H347:H348"/>
    <mergeCell ref="K343:K344"/>
    <mergeCell ref="L343:L344"/>
    <mergeCell ref="I328:I329"/>
    <mergeCell ref="J328:J329"/>
    <mergeCell ref="K328:K329"/>
    <mergeCell ref="L328:L329"/>
    <mergeCell ref="M328:M329"/>
    <mergeCell ref="M322:M323"/>
    <mergeCell ref="M326:M327"/>
    <mergeCell ref="H339:H340"/>
    <mergeCell ref="K339:K340"/>
    <mergeCell ref="L339:L340"/>
    <mergeCell ref="M347:M348"/>
    <mergeCell ref="K316:K317"/>
    <mergeCell ref="L316:L317"/>
    <mergeCell ref="M316:M317"/>
    <mergeCell ref="K335:K336"/>
    <mergeCell ref="L335:L336"/>
    <mergeCell ref="K314:K315"/>
    <mergeCell ref="F320:F321"/>
    <mergeCell ref="G320:G321"/>
    <mergeCell ref="H320:H321"/>
    <mergeCell ref="I320:I321"/>
    <mergeCell ref="J320:J321"/>
    <mergeCell ref="K320:K321"/>
    <mergeCell ref="L320:L321"/>
    <mergeCell ref="M320:M321"/>
    <mergeCell ref="K296:K297"/>
    <mergeCell ref="L296:L297"/>
    <mergeCell ref="M296:M297"/>
    <mergeCell ref="I318:I319"/>
    <mergeCell ref="J318:J319"/>
    <mergeCell ref="K318:K319"/>
    <mergeCell ref="L318:L319"/>
    <mergeCell ref="L300:L301"/>
    <mergeCell ref="M300:M301"/>
    <mergeCell ref="F304:F305"/>
    <mergeCell ref="G304:G305"/>
    <mergeCell ref="H304:H305"/>
    <mergeCell ref="I304:I305"/>
    <mergeCell ref="J304:J305"/>
    <mergeCell ref="K304:K305"/>
    <mergeCell ref="L304:L305"/>
    <mergeCell ref="M304:M305"/>
    <mergeCell ref="K298:K299"/>
    <mergeCell ref="L298:L299"/>
    <mergeCell ref="H298:H299"/>
    <mergeCell ref="K300:K301"/>
    <mergeCell ref="K308:K309"/>
    <mergeCell ref="L308:L309"/>
    <mergeCell ref="K306:K307"/>
    <mergeCell ref="L306:L307"/>
    <mergeCell ref="H306:H307"/>
    <mergeCell ref="F284:F285"/>
    <mergeCell ref="G284:G285"/>
    <mergeCell ref="H284:H285"/>
    <mergeCell ref="I284:I285"/>
    <mergeCell ref="J284:J285"/>
    <mergeCell ref="K284:K285"/>
    <mergeCell ref="L284:L285"/>
    <mergeCell ref="M284:M285"/>
    <mergeCell ref="K288:K289"/>
    <mergeCell ref="L288:L289"/>
    <mergeCell ref="M288:M289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H290:H291"/>
    <mergeCell ref="K290:K291"/>
    <mergeCell ref="L290:L291"/>
    <mergeCell ref="F288:F289"/>
    <mergeCell ref="G288:G289"/>
    <mergeCell ref="H288:H289"/>
    <mergeCell ref="I288:I289"/>
    <mergeCell ref="J288:J289"/>
    <mergeCell ref="K294:K295"/>
    <mergeCell ref="L294:L295"/>
    <mergeCell ref="F306:F307"/>
    <mergeCell ref="H264:H265"/>
    <mergeCell ref="I264:I265"/>
    <mergeCell ref="J264:J265"/>
    <mergeCell ref="K264:K265"/>
    <mergeCell ref="L264:L265"/>
    <mergeCell ref="M264:M265"/>
    <mergeCell ref="K262:K263"/>
    <mergeCell ref="L262:L263"/>
    <mergeCell ref="J272:J273"/>
    <mergeCell ref="K272:K273"/>
    <mergeCell ref="L272:L273"/>
    <mergeCell ref="M272:M273"/>
    <mergeCell ref="M270:M271"/>
    <mergeCell ref="M268:M269"/>
    <mergeCell ref="L276:L277"/>
    <mergeCell ref="M276:M277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K274:K275"/>
    <mergeCell ref="L274:L275"/>
    <mergeCell ref="H274:H275"/>
    <mergeCell ref="M278:M279"/>
    <mergeCell ref="J232:J233"/>
    <mergeCell ref="K232:K233"/>
    <mergeCell ref="L232:L233"/>
    <mergeCell ref="M232:M233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M240:M241"/>
    <mergeCell ref="F244:F245"/>
    <mergeCell ref="G244:G245"/>
    <mergeCell ref="H244:H245"/>
    <mergeCell ref="I244:I245"/>
    <mergeCell ref="J244:J245"/>
    <mergeCell ref="K244:K245"/>
    <mergeCell ref="L244:L245"/>
    <mergeCell ref="M244:M245"/>
    <mergeCell ref="K238:K239"/>
    <mergeCell ref="L238:L239"/>
    <mergeCell ref="I232:I233"/>
    <mergeCell ref="M238:M239"/>
    <mergeCell ref="M242:M243"/>
    <mergeCell ref="L208:L209"/>
    <mergeCell ref="M208:M209"/>
    <mergeCell ref="F212:F213"/>
    <mergeCell ref="G212:G213"/>
    <mergeCell ref="H212:H213"/>
    <mergeCell ref="I212:I213"/>
    <mergeCell ref="J212:J213"/>
    <mergeCell ref="K212:K213"/>
    <mergeCell ref="L212:L213"/>
    <mergeCell ref="M212:M213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K214:K215"/>
    <mergeCell ref="L214:L215"/>
    <mergeCell ref="M214:M215"/>
    <mergeCell ref="J183:J184"/>
    <mergeCell ref="K183:K184"/>
    <mergeCell ref="L183:L184"/>
    <mergeCell ref="M183:M184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L191:L192"/>
    <mergeCell ref="M191:M192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K189:K190"/>
    <mergeCell ref="L189:L190"/>
    <mergeCell ref="I183:I184"/>
    <mergeCell ref="J159:J160"/>
    <mergeCell ref="K159:K160"/>
    <mergeCell ref="L159:L160"/>
    <mergeCell ref="M159:M160"/>
    <mergeCell ref="L163:L164"/>
    <mergeCell ref="M163:M164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K165:K166"/>
    <mergeCell ref="L165:L166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J155:J156"/>
    <mergeCell ref="K155:K156"/>
    <mergeCell ref="L155:L156"/>
    <mergeCell ref="M155:M156"/>
    <mergeCell ref="G129:G130"/>
    <mergeCell ref="H129:H130"/>
    <mergeCell ref="I129:I130"/>
    <mergeCell ref="J129:J130"/>
    <mergeCell ref="I133:I134"/>
    <mergeCell ref="J133:J134"/>
    <mergeCell ref="K133:K134"/>
    <mergeCell ref="L133:L134"/>
    <mergeCell ref="J139:J140"/>
    <mergeCell ref="K139:K140"/>
    <mergeCell ref="L139:L140"/>
    <mergeCell ref="M139:M140"/>
    <mergeCell ref="M141:M142"/>
    <mergeCell ref="G143:G144"/>
    <mergeCell ref="H143:H144"/>
    <mergeCell ref="I143:I144"/>
    <mergeCell ref="J143:J144"/>
    <mergeCell ref="K143:K144"/>
    <mergeCell ref="L143:L144"/>
    <mergeCell ref="M143:M144"/>
    <mergeCell ref="G131:G132"/>
    <mergeCell ref="H131:H132"/>
    <mergeCell ref="I131:I132"/>
    <mergeCell ref="J131:J132"/>
    <mergeCell ref="K131:K132"/>
    <mergeCell ref="L131:L132"/>
    <mergeCell ref="M131:M132"/>
    <mergeCell ref="M133:M134"/>
    <mergeCell ref="J135:J136"/>
    <mergeCell ref="K135:K136"/>
    <mergeCell ref="L135:L136"/>
    <mergeCell ref="M135:M136"/>
    <mergeCell ref="F133:F134"/>
    <mergeCell ref="G133:G134"/>
    <mergeCell ref="J119:J120"/>
    <mergeCell ref="K119:K120"/>
    <mergeCell ref="L119:L120"/>
    <mergeCell ref="M119:M120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M129:M130"/>
    <mergeCell ref="L125:L126"/>
    <mergeCell ref="J127:J128"/>
    <mergeCell ref="K127:K128"/>
    <mergeCell ref="L127:L128"/>
    <mergeCell ref="M127:M128"/>
    <mergeCell ref="I125:I126"/>
    <mergeCell ref="J125:J126"/>
    <mergeCell ref="K125:K126"/>
    <mergeCell ref="G111:G112"/>
    <mergeCell ref="H111:H112"/>
    <mergeCell ref="I111:I112"/>
    <mergeCell ref="J111:J112"/>
    <mergeCell ref="K111:K112"/>
    <mergeCell ref="L111:L112"/>
    <mergeCell ref="M111:M112"/>
    <mergeCell ref="H107:H108"/>
    <mergeCell ref="F115:F116"/>
    <mergeCell ref="G115:G116"/>
    <mergeCell ref="H115:H116"/>
    <mergeCell ref="I115:I116"/>
    <mergeCell ref="J115:J116"/>
    <mergeCell ref="M115:M116"/>
    <mergeCell ref="G113:G114"/>
    <mergeCell ref="H113:H114"/>
    <mergeCell ref="I113:I114"/>
    <mergeCell ref="J113:J114"/>
    <mergeCell ref="K113:K114"/>
    <mergeCell ref="L113:L114"/>
    <mergeCell ref="G109:G110"/>
    <mergeCell ref="H109:H110"/>
    <mergeCell ref="I109:I110"/>
    <mergeCell ref="J109:J110"/>
    <mergeCell ref="L109:L110"/>
    <mergeCell ref="M109:M110"/>
    <mergeCell ref="K109:K110"/>
    <mergeCell ref="G89:G90"/>
    <mergeCell ref="H89:H90"/>
    <mergeCell ref="I89:I90"/>
    <mergeCell ref="J89:J90"/>
    <mergeCell ref="K89:K90"/>
    <mergeCell ref="L89:L90"/>
    <mergeCell ref="M89:M90"/>
    <mergeCell ref="H83:H84"/>
    <mergeCell ref="F93:F94"/>
    <mergeCell ref="G93:G94"/>
    <mergeCell ref="H93:H94"/>
    <mergeCell ref="I93:I94"/>
    <mergeCell ref="J93:J94"/>
    <mergeCell ref="K93:K94"/>
    <mergeCell ref="L93:L94"/>
    <mergeCell ref="M93:M94"/>
    <mergeCell ref="I91:I92"/>
    <mergeCell ref="J91:J92"/>
    <mergeCell ref="K91:K92"/>
    <mergeCell ref="L91:L92"/>
    <mergeCell ref="M75:M76"/>
    <mergeCell ref="F77:F78"/>
    <mergeCell ref="G77:G78"/>
    <mergeCell ref="H77:H78"/>
    <mergeCell ref="I77:I78"/>
    <mergeCell ref="J77:J78"/>
    <mergeCell ref="K77:K78"/>
    <mergeCell ref="L77:L78"/>
    <mergeCell ref="M77:M78"/>
    <mergeCell ref="M81:M82"/>
    <mergeCell ref="I75:I76"/>
    <mergeCell ref="J75:J76"/>
    <mergeCell ref="K75:K76"/>
    <mergeCell ref="L75:L76"/>
    <mergeCell ref="K79:K80"/>
    <mergeCell ref="L79:L80"/>
    <mergeCell ref="K85:K86"/>
    <mergeCell ref="L85:L86"/>
    <mergeCell ref="M85:M86"/>
    <mergeCell ref="I83:I84"/>
    <mergeCell ref="J83:J84"/>
    <mergeCell ref="K83:K84"/>
    <mergeCell ref="L83:L84"/>
    <mergeCell ref="H75:H76"/>
    <mergeCell ref="J81:J82"/>
    <mergeCell ref="K81:K82"/>
    <mergeCell ref="L81:L82"/>
    <mergeCell ref="J85:J86"/>
    <mergeCell ref="M69:M70"/>
    <mergeCell ref="M71:M72"/>
    <mergeCell ref="F73:F74"/>
    <mergeCell ref="G73:G74"/>
    <mergeCell ref="H73:H74"/>
    <mergeCell ref="I73:I74"/>
    <mergeCell ref="J73:J74"/>
    <mergeCell ref="K73:K74"/>
    <mergeCell ref="L73:L74"/>
    <mergeCell ref="M73:M74"/>
    <mergeCell ref="G67:G68"/>
    <mergeCell ref="H67:H68"/>
    <mergeCell ref="L71:L72"/>
    <mergeCell ref="H71:H72"/>
    <mergeCell ref="F71:F72"/>
    <mergeCell ref="I67:I68"/>
    <mergeCell ref="J67:J68"/>
    <mergeCell ref="K67:K68"/>
    <mergeCell ref="L67:L68"/>
    <mergeCell ref="M67:M68"/>
    <mergeCell ref="F69:F70"/>
    <mergeCell ref="G69:G70"/>
    <mergeCell ref="H69:H70"/>
    <mergeCell ref="I69:I70"/>
    <mergeCell ref="J69:J70"/>
    <mergeCell ref="K69:K70"/>
    <mergeCell ref="L69:L70"/>
    <mergeCell ref="M59:M60"/>
    <mergeCell ref="F61:F62"/>
    <mergeCell ref="G61:G62"/>
    <mergeCell ref="H61:H62"/>
    <mergeCell ref="I61:I62"/>
    <mergeCell ref="J61:J62"/>
    <mergeCell ref="K61:K62"/>
    <mergeCell ref="L61:L62"/>
    <mergeCell ref="M61:M62"/>
    <mergeCell ref="M63:M64"/>
    <mergeCell ref="F65:F66"/>
    <mergeCell ref="G65:G66"/>
    <mergeCell ref="H65:H66"/>
    <mergeCell ref="I65:I66"/>
    <mergeCell ref="J65:J66"/>
    <mergeCell ref="K65:K66"/>
    <mergeCell ref="L65:L66"/>
    <mergeCell ref="M65:M66"/>
    <mergeCell ref="G63:G64"/>
    <mergeCell ref="H63:H64"/>
    <mergeCell ref="I63:I64"/>
    <mergeCell ref="J63:J64"/>
    <mergeCell ref="K63:K64"/>
    <mergeCell ref="L63:L64"/>
    <mergeCell ref="I59:I60"/>
    <mergeCell ref="J59:J60"/>
    <mergeCell ref="K59:K60"/>
    <mergeCell ref="L59:L60"/>
    <mergeCell ref="H59:H60"/>
    <mergeCell ref="M51:M52"/>
    <mergeCell ref="F53:F54"/>
    <mergeCell ref="G53:G54"/>
    <mergeCell ref="H53:H54"/>
    <mergeCell ref="I53:I54"/>
    <mergeCell ref="J53:J54"/>
    <mergeCell ref="K53:K54"/>
    <mergeCell ref="L53:L54"/>
    <mergeCell ref="M53:M54"/>
    <mergeCell ref="M55:M56"/>
    <mergeCell ref="F57:F58"/>
    <mergeCell ref="G57:G58"/>
    <mergeCell ref="H57:H58"/>
    <mergeCell ref="I57:I58"/>
    <mergeCell ref="J57:J58"/>
    <mergeCell ref="K57:K58"/>
    <mergeCell ref="L57:L58"/>
    <mergeCell ref="M57:M58"/>
    <mergeCell ref="H51:H52"/>
    <mergeCell ref="G55:G56"/>
    <mergeCell ref="G51:G52"/>
    <mergeCell ref="I51:I52"/>
    <mergeCell ref="J51:J52"/>
    <mergeCell ref="K51:K52"/>
    <mergeCell ref="L51:L52"/>
    <mergeCell ref="K55:K56"/>
    <mergeCell ref="L55:L56"/>
    <mergeCell ref="H55:H56"/>
    <mergeCell ref="M45:M46"/>
    <mergeCell ref="M47:M48"/>
    <mergeCell ref="F49:F50"/>
    <mergeCell ref="G49:G50"/>
    <mergeCell ref="H49:H50"/>
    <mergeCell ref="I49:I50"/>
    <mergeCell ref="J49:J50"/>
    <mergeCell ref="K49:K50"/>
    <mergeCell ref="L49:L50"/>
    <mergeCell ref="M49:M50"/>
    <mergeCell ref="H43:H44"/>
    <mergeCell ref="G47:G48"/>
    <mergeCell ref="H47:H48"/>
    <mergeCell ref="I47:I48"/>
    <mergeCell ref="J47:J48"/>
    <mergeCell ref="K47:K48"/>
    <mergeCell ref="L47:L48"/>
    <mergeCell ref="M25:M26"/>
    <mergeCell ref="E27:E28"/>
    <mergeCell ref="F27:F28"/>
    <mergeCell ref="G27:G28"/>
    <mergeCell ref="H27:H28"/>
    <mergeCell ref="I27:I28"/>
    <mergeCell ref="J27:J28"/>
    <mergeCell ref="K27:K28"/>
    <mergeCell ref="K35:K36"/>
    <mergeCell ref="L35:L36"/>
    <mergeCell ref="M35:M36"/>
    <mergeCell ref="K29:K30"/>
    <mergeCell ref="L29:L30"/>
    <mergeCell ref="M29:M30"/>
    <mergeCell ref="E31:E32"/>
    <mergeCell ref="F31:F32"/>
    <mergeCell ref="K31:K32"/>
    <mergeCell ref="L31:L32"/>
    <mergeCell ref="M31:M32"/>
    <mergeCell ref="F33:F34"/>
    <mergeCell ref="G33:G34"/>
    <mergeCell ref="H33:H34"/>
    <mergeCell ref="I33:I34"/>
    <mergeCell ref="J33:J34"/>
    <mergeCell ref="L33:L34"/>
    <mergeCell ref="M33:M34"/>
    <mergeCell ref="M27:M28"/>
    <mergeCell ref="F29:F30"/>
    <mergeCell ref="G29:G30"/>
    <mergeCell ref="H29:H30"/>
    <mergeCell ref="I29:I30"/>
    <mergeCell ref="J29:J30"/>
    <mergeCell ref="M37:M38"/>
    <mergeCell ref="C217:C218"/>
    <mergeCell ref="C219:C220"/>
    <mergeCell ref="C221:C222"/>
    <mergeCell ref="C223:C224"/>
    <mergeCell ref="C225:C226"/>
    <mergeCell ref="C227:C228"/>
    <mergeCell ref="C178:C179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C198:C200"/>
    <mergeCell ref="C201:C202"/>
    <mergeCell ref="C203:C204"/>
    <mergeCell ref="C205:C206"/>
    <mergeCell ref="C207:C208"/>
    <mergeCell ref="M39:M40"/>
    <mergeCell ref="C120:C121"/>
    <mergeCell ref="C122:C123"/>
    <mergeCell ref="C124:C125"/>
    <mergeCell ref="M41:M42"/>
    <mergeCell ref="H39:H40"/>
    <mergeCell ref="K43:K44"/>
    <mergeCell ref="L43:L44"/>
    <mergeCell ref="M43:M44"/>
    <mergeCell ref="F45:F46"/>
    <mergeCell ref="C382:C383"/>
    <mergeCell ref="C317:C318"/>
    <mergeCell ref="C319:C320"/>
    <mergeCell ref="C321:C322"/>
    <mergeCell ref="C323:C324"/>
    <mergeCell ref="C325:C326"/>
    <mergeCell ref="C327:C328"/>
    <mergeCell ref="C329:C331"/>
    <mergeCell ref="C332:C333"/>
    <mergeCell ref="C334:C335"/>
    <mergeCell ref="C336:C337"/>
    <mergeCell ref="C338:C339"/>
    <mergeCell ref="C340:C341"/>
    <mergeCell ref="C342:C343"/>
    <mergeCell ref="C344:C345"/>
    <mergeCell ref="C346:C347"/>
    <mergeCell ref="C311:C312"/>
    <mergeCell ref="C348:C349"/>
    <mergeCell ref="C350:C351"/>
    <mergeCell ref="C352:C353"/>
    <mergeCell ref="C354:C355"/>
    <mergeCell ref="C356:C357"/>
    <mergeCell ref="C358:C359"/>
    <mergeCell ref="C360:C361"/>
    <mergeCell ref="C380:C381"/>
    <mergeCell ref="C52:C53"/>
    <mergeCell ref="C54:C55"/>
    <mergeCell ref="C56:C57"/>
    <mergeCell ref="C58:C59"/>
    <mergeCell ref="C60:C61"/>
    <mergeCell ref="C62:C63"/>
    <mergeCell ref="C64:C65"/>
    <mergeCell ref="C96:C97"/>
    <mergeCell ref="C98:C99"/>
    <mergeCell ref="C267:C268"/>
    <mergeCell ref="C156:C157"/>
    <mergeCell ref="C158:C159"/>
    <mergeCell ref="C160:C161"/>
    <mergeCell ref="C162:C163"/>
    <mergeCell ref="C164:C165"/>
    <mergeCell ref="C166:C167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02:C103"/>
    <mergeCell ref="C104:C105"/>
    <mergeCell ref="C106:C107"/>
    <mergeCell ref="C168:C169"/>
    <mergeCell ref="C170:C171"/>
    <mergeCell ref="C172:C173"/>
    <mergeCell ref="C233:C234"/>
    <mergeCell ref="C235:C236"/>
    <mergeCell ref="C237:C238"/>
    <mergeCell ref="C239:C240"/>
    <mergeCell ref="C241:C242"/>
    <mergeCell ref="C132:C133"/>
    <mergeCell ref="C134:C135"/>
    <mergeCell ref="C136:C137"/>
    <mergeCell ref="C138:C139"/>
    <mergeCell ref="C259:C260"/>
    <mergeCell ref="C261:C262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M224:M225"/>
    <mergeCell ref="M252:M253"/>
    <mergeCell ref="M256:M257"/>
    <mergeCell ref="M200:M201"/>
    <mergeCell ref="M228:M229"/>
    <mergeCell ref="M248:M249"/>
    <mergeCell ref="M218:M219"/>
    <mergeCell ref="M222:M223"/>
    <mergeCell ref="M274:M275"/>
    <mergeCell ref="M383:M384"/>
    <mergeCell ref="M371:M372"/>
    <mergeCell ref="M375:M376"/>
    <mergeCell ref="M379:M380"/>
    <mergeCell ref="M365:M366"/>
    <mergeCell ref="M286:M287"/>
    <mergeCell ref="M290:M291"/>
    <mergeCell ref="M294:M295"/>
    <mergeCell ref="M333:M334"/>
    <mergeCell ref="M353:M354"/>
    <mergeCell ref="M369:M370"/>
    <mergeCell ref="M306:M307"/>
    <mergeCell ref="M308:M309"/>
    <mergeCell ref="M324:M325"/>
    <mergeCell ref="M331:M332"/>
    <mergeCell ref="M310:M311"/>
    <mergeCell ref="M314:M315"/>
    <mergeCell ref="M337:M338"/>
    <mergeCell ref="M357:M358"/>
    <mergeCell ref="M95:M96"/>
    <mergeCell ref="M99:M100"/>
    <mergeCell ref="M177:M178"/>
    <mergeCell ref="M181:M182"/>
    <mergeCell ref="M185:M186"/>
    <mergeCell ref="M165:M166"/>
    <mergeCell ref="M169:M170"/>
    <mergeCell ref="M173:M174"/>
    <mergeCell ref="M153:M154"/>
    <mergeCell ref="M157:M158"/>
    <mergeCell ref="M161:M162"/>
    <mergeCell ref="M97:M98"/>
    <mergeCell ref="M137:M138"/>
    <mergeCell ref="M175:M176"/>
    <mergeCell ref="M101:M102"/>
    <mergeCell ref="M105:M106"/>
    <mergeCell ref="M145:M146"/>
    <mergeCell ref="M171:M172"/>
    <mergeCell ref="M179:M180"/>
    <mergeCell ref="E375:E376"/>
    <mergeCell ref="F375:F376"/>
    <mergeCell ref="E373:E374"/>
    <mergeCell ref="G371:G372"/>
    <mergeCell ref="I371:I372"/>
    <mergeCell ref="J371:J372"/>
    <mergeCell ref="K371:K372"/>
    <mergeCell ref="L383:L384"/>
    <mergeCell ref="E383:E384"/>
    <mergeCell ref="F383:F384"/>
    <mergeCell ref="E381:E382"/>
    <mergeCell ref="G379:G380"/>
    <mergeCell ref="I379:I380"/>
    <mergeCell ref="J379:J380"/>
    <mergeCell ref="K379:K380"/>
    <mergeCell ref="L379:L380"/>
    <mergeCell ref="M318:M319"/>
    <mergeCell ref="M373:M374"/>
    <mergeCell ref="M351:M352"/>
    <mergeCell ref="M355:M356"/>
    <mergeCell ref="M335:M336"/>
    <mergeCell ref="M339:M340"/>
    <mergeCell ref="M343:M344"/>
    <mergeCell ref="J326:J327"/>
    <mergeCell ref="K326:K327"/>
    <mergeCell ref="L326:L327"/>
    <mergeCell ref="K337:K338"/>
    <mergeCell ref="L337:L338"/>
    <mergeCell ref="K357:K358"/>
    <mergeCell ref="L357:L358"/>
    <mergeCell ref="F361:F362"/>
    <mergeCell ref="G361:G362"/>
    <mergeCell ref="L314:L315"/>
    <mergeCell ref="M202:M203"/>
    <mergeCell ref="M206:M207"/>
    <mergeCell ref="M210:M211"/>
    <mergeCell ref="M189:M190"/>
    <mergeCell ref="M193:M194"/>
    <mergeCell ref="M197:M198"/>
    <mergeCell ref="M250:M251"/>
    <mergeCell ref="M254:M255"/>
    <mergeCell ref="M258:M259"/>
    <mergeCell ref="G383:G384"/>
    <mergeCell ref="H383:H384"/>
    <mergeCell ref="I383:I384"/>
    <mergeCell ref="J383:J384"/>
    <mergeCell ref="K383:K384"/>
    <mergeCell ref="K375:K376"/>
    <mergeCell ref="L375:L376"/>
    <mergeCell ref="M298:M299"/>
    <mergeCell ref="M302:M303"/>
    <mergeCell ref="M282:M283"/>
    <mergeCell ref="M262:M263"/>
    <mergeCell ref="M266:M267"/>
    <mergeCell ref="M260:M261"/>
    <mergeCell ref="M246:M247"/>
    <mergeCell ref="M226:M227"/>
    <mergeCell ref="M230:M231"/>
    <mergeCell ref="M234:M235"/>
    <mergeCell ref="M204:M205"/>
    <mergeCell ref="M220:M221"/>
    <mergeCell ref="G373:G374"/>
    <mergeCell ref="H373:H374"/>
    <mergeCell ref="I373:I374"/>
    <mergeCell ref="J373:J374"/>
    <mergeCell ref="E379:E380"/>
    <mergeCell ref="F379:F380"/>
    <mergeCell ref="K373:K374"/>
    <mergeCell ref="L373:L374"/>
    <mergeCell ref="I365:I366"/>
    <mergeCell ref="J365:J366"/>
    <mergeCell ref="K365:K366"/>
    <mergeCell ref="L365:L366"/>
    <mergeCell ref="F369:F370"/>
    <mergeCell ref="L369:L370"/>
    <mergeCell ref="M13:M14"/>
    <mergeCell ref="M15:M16"/>
    <mergeCell ref="M17:M18"/>
    <mergeCell ref="M19:M20"/>
    <mergeCell ref="M21:M22"/>
    <mergeCell ref="M23:M24"/>
    <mergeCell ref="K363:K364"/>
    <mergeCell ref="M149:M150"/>
    <mergeCell ref="M103:M104"/>
    <mergeCell ref="M107:M108"/>
    <mergeCell ref="M113:M114"/>
    <mergeCell ref="M117:M118"/>
    <mergeCell ref="M121:M122"/>
    <mergeCell ref="M125:M126"/>
    <mergeCell ref="M79:M80"/>
    <mergeCell ref="M83:M84"/>
    <mergeCell ref="M87:M88"/>
    <mergeCell ref="M91:M92"/>
    <mergeCell ref="I353:I354"/>
    <mergeCell ref="J353:J354"/>
    <mergeCell ref="K353:K354"/>
    <mergeCell ref="K322:K323"/>
    <mergeCell ref="L322:L323"/>
    <mergeCell ref="H322:H323"/>
    <mergeCell ref="J300:J301"/>
    <mergeCell ref="E363:E364"/>
    <mergeCell ref="F363:F364"/>
    <mergeCell ref="F377:F378"/>
    <mergeCell ref="G377:G378"/>
    <mergeCell ref="H377:H378"/>
    <mergeCell ref="I377:I378"/>
    <mergeCell ref="J377:J378"/>
    <mergeCell ref="E361:E362"/>
    <mergeCell ref="G359:G360"/>
    <mergeCell ref="H359:H360"/>
    <mergeCell ref="I359:I360"/>
    <mergeCell ref="J359:J360"/>
    <mergeCell ref="E377:E378"/>
    <mergeCell ref="G375:G376"/>
    <mergeCell ref="H375:H376"/>
    <mergeCell ref="I375:I376"/>
    <mergeCell ref="J375:J376"/>
    <mergeCell ref="E367:E368"/>
    <mergeCell ref="F367:F368"/>
    <mergeCell ref="E365:E366"/>
    <mergeCell ref="G363:G364"/>
    <mergeCell ref="I363:I364"/>
    <mergeCell ref="J363:J364"/>
    <mergeCell ref="F373:F374"/>
    <mergeCell ref="J343:J344"/>
    <mergeCell ref="F337:F338"/>
    <mergeCell ref="G337:G338"/>
    <mergeCell ref="H337:H338"/>
    <mergeCell ref="E371:E372"/>
    <mergeCell ref="F371:F372"/>
    <mergeCell ref="E369:E370"/>
    <mergeCell ref="G367:G368"/>
    <mergeCell ref="E353:E354"/>
    <mergeCell ref="G351:G352"/>
    <mergeCell ref="H351:H352"/>
    <mergeCell ref="I351:I352"/>
    <mergeCell ref="J351:J352"/>
    <mergeCell ref="K351:K352"/>
    <mergeCell ref="L351:L352"/>
    <mergeCell ref="E351:E352"/>
    <mergeCell ref="F351:F352"/>
    <mergeCell ref="E349:E350"/>
    <mergeCell ref="G347:G348"/>
    <mergeCell ref="E359:E360"/>
    <mergeCell ref="F359:F360"/>
    <mergeCell ref="E357:E358"/>
    <mergeCell ref="G355:G356"/>
    <mergeCell ref="I355:I356"/>
    <mergeCell ref="J355:J356"/>
    <mergeCell ref="K355:K356"/>
    <mergeCell ref="L355:L356"/>
    <mergeCell ref="H355:H356"/>
    <mergeCell ref="E355:E356"/>
    <mergeCell ref="F353:F354"/>
    <mergeCell ref="G353:G354"/>
    <mergeCell ref="H353:H354"/>
    <mergeCell ref="H361:H362"/>
    <mergeCell ref="I361:I362"/>
    <mergeCell ref="J361:J362"/>
    <mergeCell ref="K361:K362"/>
    <mergeCell ref="G326:G327"/>
    <mergeCell ref="H357:H358"/>
    <mergeCell ref="J357:J358"/>
    <mergeCell ref="E339:E340"/>
    <mergeCell ref="F339:F340"/>
    <mergeCell ref="E337:E338"/>
    <mergeCell ref="G335:G336"/>
    <mergeCell ref="H335:H336"/>
    <mergeCell ref="I335:I336"/>
    <mergeCell ref="J335:J336"/>
    <mergeCell ref="E343:E344"/>
    <mergeCell ref="F343:F344"/>
    <mergeCell ref="E341:E342"/>
    <mergeCell ref="G339:G340"/>
    <mergeCell ref="I339:I340"/>
    <mergeCell ref="J339:J340"/>
    <mergeCell ref="I347:I348"/>
    <mergeCell ref="J347:J348"/>
    <mergeCell ref="F341:F342"/>
    <mergeCell ref="G341:G342"/>
    <mergeCell ref="H341:H342"/>
    <mergeCell ref="I341:I342"/>
    <mergeCell ref="J341:J342"/>
    <mergeCell ref="E347:E348"/>
    <mergeCell ref="F347:F348"/>
    <mergeCell ref="E345:E346"/>
    <mergeCell ref="G343:G344"/>
    <mergeCell ref="H343:H344"/>
    <mergeCell ref="I343:I344"/>
    <mergeCell ref="J310:J311"/>
    <mergeCell ref="I337:I338"/>
    <mergeCell ref="J337:J338"/>
    <mergeCell ref="E335:E336"/>
    <mergeCell ref="F335:F336"/>
    <mergeCell ref="E333:E334"/>
    <mergeCell ref="G331:G332"/>
    <mergeCell ref="I331:I332"/>
    <mergeCell ref="J331:J332"/>
    <mergeCell ref="K331:K332"/>
    <mergeCell ref="L331:L332"/>
    <mergeCell ref="H331:H332"/>
    <mergeCell ref="E331:E332"/>
    <mergeCell ref="F324:F325"/>
    <mergeCell ref="G324:G325"/>
    <mergeCell ref="H324:H325"/>
    <mergeCell ref="I324:I325"/>
    <mergeCell ref="J324:J325"/>
    <mergeCell ref="K324:K325"/>
    <mergeCell ref="L324:L325"/>
    <mergeCell ref="F328:F329"/>
    <mergeCell ref="G328:G329"/>
    <mergeCell ref="H328:H329"/>
    <mergeCell ref="F333:F334"/>
    <mergeCell ref="G333:G334"/>
    <mergeCell ref="H333:H334"/>
    <mergeCell ref="I333:I334"/>
    <mergeCell ref="J333:J334"/>
    <mergeCell ref="K333:K334"/>
    <mergeCell ref="L333:L334"/>
    <mergeCell ref="F331:F332"/>
    <mergeCell ref="E328:E329"/>
    <mergeCell ref="F312:F313"/>
    <mergeCell ref="E316:E317"/>
    <mergeCell ref="G314:G315"/>
    <mergeCell ref="I314:I315"/>
    <mergeCell ref="J314:J315"/>
    <mergeCell ref="F316:F317"/>
    <mergeCell ref="G316:G317"/>
    <mergeCell ref="H316:H317"/>
    <mergeCell ref="I316:I317"/>
    <mergeCell ref="J316:J317"/>
    <mergeCell ref="G312:G313"/>
    <mergeCell ref="E322:E323"/>
    <mergeCell ref="F322:F323"/>
    <mergeCell ref="E320:E321"/>
    <mergeCell ref="G318:G319"/>
    <mergeCell ref="H318:H319"/>
    <mergeCell ref="H326:H327"/>
    <mergeCell ref="I326:I327"/>
    <mergeCell ref="E318:E319"/>
    <mergeCell ref="F318:F319"/>
    <mergeCell ref="E326:E327"/>
    <mergeCell ref="F326:F327"/>
    <mergeCell ref="E324:E325"/>
    <mergeCell ref="G322:G323"/>
    <mergeCell ref="I322:I323"/>
    <mergeCell ref="J322:J323"/>
    <mergeCell ref="H314:H315"/>
    <mergeCell ref="E314:E315"/>
    <mergeCell ref="F314:F315"/>
    <mergeCell ref="E312:E313"/>
    <mergeCell ref="H312:H313"/>
    <mergeCell ref="I312:I313"/>
    <mergeCell ref="E304:E305"/>
    <mergeCell ref="G302:G303"/>
    <mergeCell ref="H302:H303"/>
    <mergeCell ref="I302:I303"/>
    <mergeCell ref="J302:J303"/>
    <mergeCell ref="K302:K303"/>
    <mergeCell ref="L302:L303"/>
    <mergeCell ref="E302:E303"/>
    <mergeCell ref="F302:F303"/>
    <mergeCell ref="E300:E301"/>
    <mergeCell ref="G298:G299"/>
    <mergeCell ref="K310:K311"/>
    <mergeCell ref="L310:L311"/>
    <mergeCell ref="E310:E311"/>
    <mergeCell ref="F310:F311"/>
    <mergeCell ref="E308:E309"/>
    <mergeCell ref="G306:G307"/>
    <mergeCell ref="I306:I307"/>
    <mergeCell ref="J306:J307"/>
    <mergeCell ref="E306:E307"/>
    <mergeCell ref="F300:F301"/>
    <mergeCell ref="G300:G301"/>
    <mergeCell ref="H300:H301"/>
    <mergeCell ref="I300:I301"/>
    <mergeCell ref="F308:F309"/>
    <mergeCell ref="G308:G309"/>
    <mergeCell ref="H308:H309"/>
    <mergeCell ref="I308:I309"/>
    <mergeCell ref="J308:J309"/>
    <mergeCell ref="G310:G311"/>
    <mergeCell ref="H310:H311"/>
    <mergeCell ref="I310:I311"/>
    <mergeCell ref="E290:E291"/>
    <mergeCell ref="F290:F291"/>
    <mergeCell ref="E288:E289"/>
    <mergeCell ref="G286:G287"/>
    <mergeCell ref="H286:H287"/>
    <mergeCell ref="I286:I287"/>
    <mergeCell ref="J286:J287"/>
    <mergeCell ref="E294:E295"/>
    <mergeCell ref="F294:F295"/>
    <mergeCell ref="E292:E293"/>
    <mergeCell ref="G290:G291"/>
    <mergeCell ref="I290:I291"/>
    <mergeCell ref="J290:J291"/>
    <mergeCell ref="I298:I299"/>
    <mergeCell ref="J298:J299"/>
    <mergeCell ref="F296:F297"/>
    <mergeCell ref="G296:G297"/>
    <mergeCell ref="H296:H297"/>
    <mergeCell ref="I296:I297"/>
    <mergeCell ref="J296:J297"/>
    <mergeCell ref="E298:E299"/>
    <mergeCell ref="F298:F299"/>
    <mergeCell ref="E296:E297"/>
    <mergeCell ref="G294:G295"/>
    <mergeCell ref="H294:H295"/>
    <mergeCell ref="I294:I295"/>
    <mergeCell ref="J294:J295"/>
    <mergeCell ref="E278:E279"/>
    <mergeCell ref="F278:F279"/>
    <mergeCell ref="E276:E277"/>
    <mergeCell ref="G274:G275"/>
    <mergeCell ref="I274:I275"/>
    <mergeCell ref="J274:J275"/>
    <mergeCell ref="K286:K287"/>
    <mergeCell ref="L286:L287"/>
    <mergeCell ref="E286:E287"/>
    <mergeCell ref="F286:F287"/>
    <mergeCell ref="E284:E285"/>
    <mergeCell ref="G282:G283"/>
    <mergeCell ref="I282:I283"/>
    <mergeCell ref="J282:J283"/>
    <mergeCell ref="K282:K283"/>
    <mergeCell ref="L282:L283"/>
    <mergeCell ref="H282:H283"/>
    <mergeCell ref="E282:E283"/>
    <mergeCell ref="F282:F283"/>
    <mergeCell ref="E280:E281"/>
    <mergeCell ref="G278:G279"/>
    <mergeCell ref="H278:H279"/>
    <mergeCell ref="I278:I279"/>
    <mergeCell ref="J278:J279"/>
    <mergeCell ref="K278:K279"/>
    <mergeCell ref="L278:L279"/>
    <mergeCell ref="F276:F277"/>
    <mergeCell ref="G276:G277"/>
    <mergeCell ref="H276:H277"/>
    <mergeCell ref="I276:I277"/>
    <mergeCell ref="J276:J277"/>
    <mergeCell ref="K276:K277"/>
    <mergeCell ref="E274:E275"/>
    <mergeCell ref="F274:F275"/>
    <mergeCell ref="E272:E273"/>
    <mergeCell ref="G270:G271"/>
    <mergeCell ref="H270:H271"/>
    <mergeCell ref="I270:I271"/>
    <mergeCell ref="J270:J271"/>
    <mergeCell ref="K270:K271"/>
    <mergeCell ref="L270:L271"/>
    <mergeCell ref="E268:E269"/>
    <mergeCell ref="F268:F269"/>
    <mergeCell ref="G268:G269"/>
    <mergeCell ref="H268:H269"/>
    <mergeCell ref="I268:I269"/>
    <mergeCell ref="J268:J269"/>
    <mergeCell ref="K268:K269"/>
    <mergeCell ref="L268:L269"/>
    <mergeCell ref="F272:F273"/>
    <mergeCell ref="G272:G273"/>
    <mergeCell ref="H272:H273"/>
    <mergeCell ref="I272:I273"/>
    <mergeCell ref="I258:I259"/>
    <mergeCell ref="J258:J259"/>
    <mergeCell ref="K258:K259"/>
    <mergeCell ref="L258:L259"/>
    <mergeCell ref="H258:H259"/>
    <mergeCell ref="E258:E259"/>
    <mergeCell ref="H266:H267"/>
    <mergeCell ref="E266:E267"/>
    <mergeCell ref="F266:F267"/>
    <mergeCell ref="E264:E265"/>
    <mergeCell ref="H262:H263"/>
    <mergeCell ref="J262:J263"/>
    <mergeCell ref="E270:E271"/>
    <mergeCell ref="F270:F271"/>
    <mergeCell ref="F258:F259"/>
    <mergeCell ref="G266:G267"/>
    <mergeCell ref="I266:I267"/>
    <mergeCell ref="J266:J267"/>
    <mergeCell ref="K266:K267"/>
    <mergeCell ref="L266:L267"/>
    <mergeCell ref="F260:F261"/>
    <mergeCell ref="G260:G261"/>
    <mergeCell ref="H260:H261"/>
    <mergeCell ref="I260:I261"/>
    <mergeCell ref="J260:J261"/>
    <mergeCell ref="K260:K261"/>
    <mergeCell ref="L260:L261"/>
    <mergeCell ref="F262:F263"/>
    <mergeCell ref="G262:G263"/>
    <mergeCell ref="I262:I263"/>
    <mergeCell ref="F264:F265"/>
    <mergeCell ref="G264:G265"/>
    <mergeCell ref="E256:E257"/>
    <mergeCell ref="G254:G255"/>
    <mergeCell ref="H254:H255"/>
    <mergeCell ref="I254:I255"/>
    <mergeCell ref="J254:J255"/>
    <mergeCell ref="K254:K255"/>
    <mergeCell ref="L254:L255"/>
    <mergeCell ref="E254:E255"/>
    <mergeCell ref="F254:F255"/>
    <mergeCell ref="E252:E253"/>
    <mergeCell ref="G250:G251"/>
    <mergeCell ref="I250:I251"/>
    <mergeCell ref="J250:J251"/>
    <mergeCell ref="F252:F253"/>
    <mergeCell ref="G252:G253"/>
    <mergeCell ref="H252:H253"/>
    <mergeCell ref="I252:I253"/>
    <mergeCell ref="J252:J253"/>
    <mergeCell ref="K252:K253"/>
    <mergeCell ref="L252:L253"/>
    <mergeCell ref="F256:F257"/>
    <mergeCell ref="G256:G257"/>
    <mergeCell ref="H256:H257"/>
    <mergeCell ref="I256:I257"/>
    <mergeCell ref="J256:J257"/>
    <mergeCell ref="K256:K257"/>
    <mergeCell ref="L256:L257"/>
    <mergeCell ref="E246:E247"/>
    <mergeCell ref="F246:F247"/>
    <mergeCell ref="E244:E245"/>
    <mergeCell ref="G242:G243"/>
    <mergeCell ref="I242:I243"/>
    <mergeCell ref="J242:J243"/>
    <mergeCell ref="K242:K243"/>
    <mergeCell ref="L242:L243"/>
    <mergeCell ref="K250:K251"/>
    <mergeCell ref="L250:L251"/>
    <mergeCell ref="H250:H251"/>
    <mergeCell ref="E250:E251"/>
    <mergeCell ref="F250:F251"/>
    <mergeCell ref="E248:E249"/>
    <mergeCell ref="G246:G247"/>
    <mergeCell ref="H246:H247"/>
    <mergeCell ref="I246:I247"/>
    <mergeCell ref="J246:J247"/>
    <mergeCell ref="K246:K247"/>
    <mergeCell ref="L246:L247"/>
    <mergeCell ref="F248:F249"/>
    <mergeCell ref="G248:G249"/>
    <mergeCell ref="H248:H249"/>
    <mergeCell ref="I248:I249"/>
    <mergeCell ref="J248:J249"/>
    <mergeCell ref="K248:K249"/>
    <mergeCell ref="L248:L249"/>
    <mergeCell ref="E238:E239"/>
    <mergeCell ref="F238:F239"/>
    <mergeCell ref="E236:E237"/>
    <mergeCell ref="G234:G235"/>
    <mergeCell ref="I234:I235"/>
    <mergeCell ref="J234:J235"/>
    <mergeCell ref="K234:K235"/>
    <mergeCell ref="L234:L235"/>
    <mergeCell ref="H234:H235"/>
    <mergeCell ref="E234:E235"/>
    <mergeCell ref="H242:H243"/>
    <mergeCell ref="E242:E243"/>
    <mergeCell ref="F242:F243"/>
    <mergeCell ref="E240:E241"/>
    <mergeCell ref="G238:G239"/>
    <mergeCell ref="H238:H239"/>
    <mergeCell ref="I238:I239"/>
    <mergeCell ref="J238:J239"/>
    <mergeCell ref="F234:F235"/>
    <mergeCell ref="F240:F241"/>
    <mergeCell ref="G240:G241"/>
    <mergeCell ref="H240:H241"/>
    <mergeCell ref="I240:I241"/>
    <mergeCell ref="J240:J241"/>
    <mergeCell ref="K240:K241"/>
    <mergeCell ref="L240:L241"/>
    <mergeCell ref="E232:E233"/>
    <mergeCell ref="G230:G231"/>
    <mergeCell ref="H230:H231"/>
    <mergeCell ref="I230:I231"/>
    <mergeCell ref="J230:J231"/>
    <mergeCell ref="K230:K231"/>
    <mergeCell ref="L230:L231"/>
    <mergeCell ref="E230:E231"/>
    <mergeCell ref="F230:F231"/>
    <mergeCell ref="E228:E229"/>
    <mergeCell ref="G226:G227"/>
    <mergeCell ref="I226:I227"/>
    <mergeCell ref="J226:J227"/>
    <mergeCell ref="E222:E223"/>
    <mergeCell ref="F222:F223"/>
    <mergeCell ref="F224:F225"/>
    <mergeCell ref="G224:G225"/>
    <mergeCell ref="H224:H225"/>
    <mergeCell ref="I224:I225"/>
    <mergeCell ref="J224:J225"/>
    <mergeCell ref="K224:K225"/>
    <mergeCell ref="L224:L225"/>
    <mergeCell ref="F228:F229"/>
    <mergeCell ref="G228:G229"/>
    <mergeCell ref="H228:H229"/>
    <mergeCell ref="I228:I229"/>
    <mergeCell ref="J228:J229"/>
    <mergeCell ref="K228:K229"/>
    <mergeCell ref="L228:L229"/>
    <mergeCell ref="F232:F233"/>
    <mergeCell ref="G232:G233"/>
    <mergeCell ref="H232:H233"/>
    <mergeCell ref="E220:E221"/>
    <mergeCell ref="G218:G219"/>
    <mergeCell ref="I218:I219"/>
    <mergeCell ref="J218:J219"/>
    <mergeCell ref="K218:K219"/>
    <mergeCell ref="L218:L219"/>
    <mergeCell ref="K226:K227"/>
    <mergeCell ref="L226:L227"/>
    <mergeCell ref="H226:H227"/>
    <mergeCell ref="E226:E227"/>
    <mergeCell ref="F226:F227"/>
    <mergeCell ref="E224:E225"/>
    <mergeCell ref="G222:G223"/>
    <mergeCell ref="H222:H223"/>
    <mergeCell ref="I222:I223"/>
    <mergeCell ref="J222:J223"/>
    <mergeCell ref="K222:K223"/>
    <mergeCell ref="L222:L223"/>
    <mergeCell ref="F220:F221"/>
    <mergeCell ref="G220:G221"/>
    <mergeCell ref="H220:H221"/>
    <mergeCell ref="I220:I221"/>
    <mergeCell ref="J220:J221"/>
    <mergeCell ref="K220:K221"/>
    <mergeCell ref="L220:L221"/>
    <mergeCell ref="E214:E215"/>
    <mergeCell ref="F214:F215"/>
    <mergeCell ref="E212:E213"/>
    <mergeCell ref="G210:G211"/>
    <mergeCell ref="I210:I211"/>
    <mergeCell ref="J210:J211"/>
    <mergeCell ref="K210:K211"/>
    <mergeCell ref="L210:L211"/>
    <mergeCell ref="H210:H211"/>
    <mergeCell ref="E210:E211"/>
    <mergeCell ref="H218:H219"/>
    <mergeCell ref="E218:E219"/>
    <mergeCell ref="F218:F219"/>
    <mergeCell ref="E216:E217"/>
    <mergeCell ref="G214:G215"/>
    <mergeCell ref="H214:H215"/>
    <mergeCell ref="I214:I215"/>
    <mergeCell ref="J214:J215"/>
    <mergeCell ref="F210:F211"/>
    <mergeCell ref="E208:E209"/>
    <mergeCell ref="G206:G207"/>
    <mergeCell ref="H206:H207"/>
    <mergeCell ref="I206:I207"/>
    <mergeCell ref="J206:J207"/>
    <mergeCell ref="K206:K207"/>
    <mergeCell ref="L206:L207"/>
    <mergeCell ref="E206:E207"/>
    <mergeCell ref="F206:F207"/>
    <mergeCell ref="E204:E205"/>
    <mergeCell ref="G202:G203"/>
    <mergeCell ref="I202:I203"/>
    <mergeCell ref="J202:J203"/>
    <mergeCell ref="E197:E198"/>
    <mergeCell ref="F197:F198"/>
    <mergeCell ref="F204:F205"/>
    <mergeCell ref="G204:G205"/>
    <mergeCell ref="H204:H205"/>
    <mergeCell ref="I204:I205"/>
    <mergeCell ref="J204:J205"/>
    <mergeCell ref="K204:K205"/>
    <mergeCell ref="L204:L205"/>
    <mergeCell ref="F208:F209"/>
    <mergeCell ref="G208:G209"/>
    <mergeCell ref="H208:H209"/>
    <mergeCell ref="I208:I209"/>
    <mergeCell ref="J208:J209"/>
    <mergeCell ref="K208:K209"/>
    <mergeCell ref="F200:F201"/>
    <mergeCell ref="G200:G201"/>
    <mergeCell ref="H200:H201"/>
    <mergeCell ref="I200:I201"/>
    <mergeCell ref="E195:E196"/>
    <mergeCell ref="G193:G194"/>
    <mergeCell ref="I193:I194"/>
    <mergeCell ref="J193:J194"/>
    <mergeCell ref="K193:K194"/>
    <mergeCell ref="L193:L194"/>
    <mergeCell ref="K202:K203"/>
    <mergeCell ref="L202:L203"/>
    <mergeCell ref="H202:H203"/>
    <mergeCell ref="E202:E203"/>
    <mergeCell ref="F202:F203"/>
    <mergeCell ref="E200:E201"/>
    <mergeCell ref="G197:G198"/>
    <mergeCell ref="H197:H198"/>
    <mergeCell ref="I197:I198"/>
    <mergeCell ref="J197:J198"/>
    <mergeCell ref="K197:K198"/>
    <mergeCell ref="L197:L198"/>
    <mergeCell ref="J200:J201"/>
    <mergeCell ref="K200:K201"/>
    <mergeCell ref="L200:L201"/>
    <mergeCell ref="E189:E190"/>
    <mergeCell ref="F189:F190"/>
    <mergeCell ref="E187:E188"/>
    <mergeCell ref="G185:G186"/>
    <mergeCell ref="I185:I186"/>
    <mergeCell ref="J185:J186"/>
    <mergeCell ref="K185:K186"/>
    <mergeCell ref="L185:L186"/>
    <mergeCell ref="H185:H186"/>
    <mergeCell ref="E185:E186"/>
    <mergeCell ref="H193:H194"/>
    <mergeCell ref="E193:E194"/>
    <mergeCell ref="F193:F194"/>
    <mergeCell ref="E191:E192"/>
    <mergeCell ref="G189:G190"/>
    <mergeCell ref="H189:H190"/>
    <mergeCell ref="I189:I190"/>
    <mergeCell ref="J189:J190"/>
    <mergeCell ref="F185:F186"/>
    <mergeCell ref="F191:F192"/>
    <mergeCell ref="G191:G192"/>
    <mergeCell ref="H191:H192"/>
    <mergeCell ref="I191:I192"/>
    <mergeCell ref="J191:J192"/>
    <mergeCell ref="K191:K192"/>
    <mergeCell ref="E183:E184"/>
    <mergeCell ref="G181:G182"/>
    <mergeCell ref="H181:H182"/>
    <mergeCell ref="I181:I182"/>
    <mergeCell ref="J181:J182"/>
    <mergeCell ref="K181:K182"/>
    <mergeCell ref="L181:L182"/>
    <mergeCell ref="E181:E182"/>
    <mergeCell ref="F181:F182"/>
    <mergeCell ref="E179:E180"/>
    <mergeCell ref="G177:G178"/>
    <mergeCell ref="I177:I178"/>
    <mergeCell ref="J177:J178"/>
    <mergeCell ref="E173:E174"/>
    <mergeCell ref="F173:F174"/>
    <mergeCell ref="F175:F176"/>
    <mergeCell ref="G175:G176"/>
    <mergeCell ref="H175:H176"/>
    <mergeCell ref="I175:I176"/>
    <mergeCell ref="J175:J176"/>
    <mergeCell ref="K175:K176"/>
    <mergeCell ref="L175:L176"/>
    <mergeCell ref="F179:F180"/>
    <mergeCell ref="G179:G180"/>
    <mergeCell ref="H179:H180"/>
    <mergeCell ref="I179:I180"/>
    <mergeCell ref="J179:J180"/>
    <mergeCell ref="K179:K180"/>
    <mergeCell ref="L179:L180"/>
    <mergeCell ref="F183:F184"/>
    <mergeCell ref="G183:G184"/>
    <mergeCell ref="H183:H184"/>
    <mergeCell ref="E171:E172"/>
    <mergeCell ref="G169:G170"/>
    <mergeCell ref="I169:I170"/>
    <mergeCell ref="J169:J170"/>
    <mergeCell ref="K169:K170"/>
    <mergeCell ref="L169:L170"/>
    <mergeCell ref="K177:K178"/>
    <mergeCell ref="L177:L178"/>
    <mergeCell ref="H177:H178"/>
    <mergeCell ref="E177:E178"/>
    <mergeCell ref="F177:F178"/>
    <mergeCell ref="E175:E176"/>
    <mergeCell ref="G173:G174"/>
    <mergeCell ref="H173:H174"/>
    <mergeCell ref="I173:I174"/>
    <mergeCell ref="J173:J174"/>
    <mergeCell ref="K173:K174"/>
    <mergeCell ref="L173:L174"/>
    <mergeCell ref="F171:F172"/>
    <mergeCell ref="G171:G172"/>
    <mergeCell ref="H171:H172"/>
    <mergeCell ref="I171:I172"/>
    <mergeCell ref="J171:J172"/>
    <mergeCell ref="K171:K172"/>
    <mergeCell ref="L171:L172"/>
    <mergeCell ref="E165:E166"/>
    <mergeCell ref="F165:F166"/>
    <mergeCell ref="E163:E164"/>
    <mergeCell ref="G161:G162"/>
    <mergeCell ref="I161:I162"/>
    <mergeCell ref="J161:J162"/>
    <mergeCell ref="K161:K162"/>
    <mergeCell ref="L161:L162"/>
    <mergeCell ref="H161:H162"/>
    <mergeCell ref="E161:E162"/>
    <mergeCell ref="H169:H170"/>
    <mergeCell ref="E169:E170"/>
    <mergeCell ref="F169:F170"/>
    <mergeCell ref="E167:E168"/>
    <mergeCell ref="G165:G166"/>
    <mergeCell ref="H165:H166"/>
    <mergeCell ref="I165:I166"/>
    <mergeCell ref="J165:J166"/>
    <mergeCell ref="F161:F162"/>
    <mergeCell ref="F163:F164"/>
    <mergeCell ref="G163:G164"/>
    <mergeCell ref="H163:H164"/>
    <mergeCell ref="I163:I164"/>
    <mergeCell ref="J163:J164"/>
    <mergeCell ref="K163:K164"/>
    <mergeCell ref="E159:E160"/>
    <mergeCell ref="G157:G158"/>
    <mergeCell ref="H157:H158"/>
    <mergeCell ref="I157:I158"/>
    <mergeCell ref="J157:J158"/>
    <mergeCell ref="K157:K158"/>
    <mergeCell ref="L157:L158"/>
    <mergeCell ref="E157:E158"/>
    <mergeCell ref="F157:F158"/>
    <mergeCell ref="E155:E156"/>
    <mergeCell ref="G153:G154"/>
    <mergeCell ref="I153:I154"/>
    <mergeCell ref="J153:J154"/>
    <mergeCell ref="K137:K138"/>
    <mergeCell ref="L137:L138"/>
    <mergeCell ref="I149:I150"/>
    <mergeCell ref="J149:J150"/>
    <mergeCell ref="K149:K150"/>
    <mergeCell ref="L149:L150"/>
    <mergeCell ref="K153:K154"/>
    <mergeCell ref="L153:L154"/>
    <mergeCell ref="H153:H154"/>
    <mergeCell ref="E153:E154"/>
    <mergeCell ref="F153:F154"/>
    <mergeCell ref="E149:E150"/>
    <mergeCell ref="F149:F150"/>
    <mergeCell ref="G149:G150"/>
    <mergeCell ref="J145:J146"/>
    <mergeCell ref="K145:K146"/>
    <mergeCell ref="L145:L146"/>
    <mergeCell ref="H149:H150"/>
    <mergeCell ref="I137:I138"/>
    <mergeCell ref="J137:J138"/>
    <mergeCell ref="K129:K130"/>
    <mergeCell ref="L129:L130"/>
    <mergeCell ref="I141:I142"/>
    <mergeCell ref="J141:J142"/>
    <mergeCell ref="K141:K142"/>
    <mergeCell ref="L141:L142"/>
    <mergeCell ref="H137:H138"/>
    <mergeCell ref="E137:E138"/>
    <mergeCell ref="F137:F138"/>
    <mergeCell ref="F139:F140"/>
    <mergeCell ref="F121:F122"/>
    <mergeCell ref="E145:E146"/>
    <mergeCell ref="F145:F146"/>
    <mergeCell ref="E141:E142"/>
    <mergeCell ref="F141:F142"/>
    <mergeCell ref="G141:G142"/>
    <mergeCell ref="G137:G138"/>
    <mergeCell ref="H133:H134"/>
    <mergeCell ref="E129:E130"/>
    <mergeCell ref="F129:F130"/>
    <mergeCell ref="H141:H142"/>
    <mergeCell ref="G145:G146"/>
    <mergeCell ref="H145:H146"/>
    <mergeCell ref="I145:I146"/>
    <mergeCell ref="F127:F128"/>
    <mergeCell ref="G127:G128"/>
    <mergeCell ref="H127:H128"/>
    <mergeCell ref="I127:I128"/>
    <mergeCell ref="G139:G140"/>
    <mergeCell ref="H139:H140"/>
    <mergeCell ref="I139:I140"/>
    <mergeCell ref="H117:H118"/>
    <mergeCell ref="E113:E114"/>
    <mergeCell ref="F113:F114"/>
    <mergeCell ref="I117:I118"/>
    <mergeCell ref="J117:J118"/>
    <mergeCell ref="K117:K118"/>
    <mergeCell ref="L117:L118"/>
    <mergeCell ref="E125:E126"/>
    <mergeCell ref="F125:F126"/>
    <mergeCell ref="G125:G126"/>
    <mergeCell ref="G121:G122"/>
    <mergeCell ref="I121:I122"/>
    <mergeCell ref="J121:J122"/>
    <mergeCell ref="K121:K122"/>
    <mergeCell ref="L121:L122"/>
    <mergeCell ref="H121:H122"/>
    <mergeCell ref="H125:H126"/>
    <mergeCell ref="E121:E122"/>
    <mergeCell ref="F119:F120"/>
    <mergeCell ref="G119:G120"/>
    <mergeCell ref="H119:H120"/>
    <mergeCell ref="I119:I120"/>
    <mergeCell ref="K115:K116"/>
    <mergeCell ref="L115:L116"/>
    <mergeCell ref="F117:F118"/>
    <mergeCell ref="G117:G118"/>
    <mergeCell ref="J95:J96"/>
    <mergeCell ref="K95:K96"/>
    <mergeCell ref="L95:L96"/>
    <mergeCell ref="I107:I108"/>
    <mergeCell ref="J107:J108"/>
    <mergeCell ref="K107:K108"/>
    <mergeCell ref="L107:L108"/>
    <mergeCell ref="H99:H100"/>
    <mergeCell ref="E107:E108"/>
    <mergeCell ref="F107:F108"/>
    <mergeCell ref="G107:G108"/>
    <mergeCell ref="G103:G104"/>
    <mergeCell ref="I103:I104"/>
    <mergeCell ref="J103:J104"/>
    <mergeCell ref="F97:F98"/>
    <mergeCell ref="G97:G98"/>
    <mergeCell ref="H97:H98"/>
    <mergeCell ref="I97:I98"/>
    <mergeCell ref="J97:J98"/>
    <mergeCell ref="K97:K98"/>
    <mergeCell ref="E95:E96"/>
    <mergeCell ref="F95:F96"/>
    <mergeCell ref="E105:E106"/>
    <mergeCell ref="K101:K102"/>
    <mergeCell ref="L101:L102"/>
    <mergeCell ref="F105:F106"/>
    <mergeCell ref="G105:G106"/>
    <mergeCell ref="H105:H106"/>
    <mergeCell ref="I105:I106"/>
    <mergeCell ref="J105:J106"/>
    <mergeCell ref="K105:K106"/>
    <mergeCell ref="L105:L106"/>
    <mergeCell ref="G101:G102"/>
    <mergeCell ref="H101:H102"/>
    <mergeCell ref="I101:I102"/>
    <mergeCell ref="J101:J102"/>
    <mergeCell ref="E91:E92"/>
    <mergeCell ref="F91:F92"/>
    <mergeCell ref="G91:G92"/>
    <mergeCell ref="G87:G88"/>
    <mergeCell ref="I87:I88"/>
    <mergeCell ref="J87:J88"/>
    <mergeCell ref="K87:K88"/>
    <mergeCell ref="L87:L88"/>
    <mergeCell ref="I99:I100"/>
    <mergeCell ref="J99:J100"/>
    <mergeCell ref="K99:K100"/>
    <mergeCell ref="L99:L100"/>
    <mergeCell ref="K103:K104"/>
    <mergeCell ref="L103:L104"/>
    <mergeCell ref="H87:H88"/>
    <mergeCell ref="H91:H92"/>
    <mergeCell ref="E87:E88"/>
    <mergeCell ref="F87:F88"/>
    <mergeCell ref="H103:H104"/>
    <mergeCell ref="L97:L98"/>
    <mergeCell ref="E103:E104"/>
    <mergeCell ref="F103:F104"/>
    <mergeCell ref="E99:E100"/>
    <mergeCell ref="F99:F100"/>
    <mergeCell ref="G99:G100"/>
    <mergeCell ref="G95:G96"/>
    <mergeCell ref="H95:H96"/>
    <mergeCell ref="I95:I96"/>
    <mergeCell ref="E83:E84"/>
    <mergeCell ref="F83:F84"/>
    <mergeCell ref="G83:G84"/>
    <mergeCell ref="G79:G80"/>
    <mergeCell ref="H79:H80"/>
    <mergeCell ref="I79:I80"/>
    <mergeCell ref="J79:J80"/>
    <mergeCell ref="H37:H38"/>
    <mergeCell ref="I37:I38"/>
    <mergeCell ref="J37:J38"/>
    <mergeCell ref="G45:G46"/>
    <mergeCell ref="H45:H46"/>
    <mergeCell ref="F81:F82"/>
    <mergeCell ref="G81:G82"/>
    <mergeCell ref="H81:H82"/>
    <mergeCell ref="I81:I82"/>
    <mergeCell ref="L23:L24"/>
    <mergeCell ref="H23:H24"/>
    <mergeCell ref="E23:E24"/>
    <mergeCell ref="F23:F24"/>
    <mergeCell ref="E59:E60"/>
    <mergeCell ref="F59:F60"/>
    <mergeCell ref="G59:G60"/>
    <mergeCell ref="F41:F42"/>
    <mergeCell ref="E39:E40"/>
    <mergeCell ref="F39:F40"/>
    <mergeCell ref="E35:E36"/>
    <mergeCell ref="F35:F36"/>
    <mergeCell ref="G35:G36"/>
    <mergeCell ref="G31:G32"/>
    <mergeCell ref="H31:H32"/>
    <mergeCell ref="I31:I32"/>
    <mergeCell ref="J19:J20"/>
    <mergeCell ref="K19:K20"/>
    <mergeCell ref="L19:L20"/>
    <mergeCell ref="H21:H22"/>
    <mergeCell ref="E19:E20"/>
    <mergeCell ref="F19:F20"/>
    <mergeCell ref="E65:E66"/>
    <mergeCell ref="E69:E70"/>
    <mergeCell ref="E55:E56"/>
    <mergeCell ref="F55:F56"/>
    <mergeCell ref="E51:E52"/>
    <mergeCell ref="F51:F52"/>
    <mergeCell ref="L41:L42"/>
    <mergeCell ref="L27:L28"/>
    <mergeCell ref="K37:K38"/>
    <mergeCell ref="L37:L38"/>
    <mergeCell ref="J31:J32"/>
    <mergeCell ref="G39:G40"/>
    <mergeCell ref="I39:I40"/>
    <mergeCell ref="J39:J40"/>
    <mergeCell ref="H35:H36"/>
    <mergeCell ref="I35:I36"/>
    <mergeCell ref="J35:J36"/>
    <mergeCell ref="L21:L22"/>
    <mergeCell ref="H17:H18"/>
    <mergeCell ref="E15:E16"/>
    <mergeCell ref="F15:F16"/>
    <mergeCell ref="E45:E46"/>
    <mergeCell ref="E49:E50"/>
    <mergeCell ref="E53:E54"/>
    <mergeCell ref="E57:E58"/>
    <mergeCell ref="E61:E62"/>
    <mergeCell ref="E77:E78"/>
    <mergeCell ref="G25:G26"/>
    <mergeCell ref="H25:H26"/>
    <mergeCell ref="I25:I26"/>
    <mergeCell ref="J25:J26"/>
    <mergeCell ref="K25:K26"/>
    <mergeCell ref="L25:L26"/>
    <mergeCell ref="I45:I46"/>
    <mergeCell ref="J45:J46"/>
    <mergeCell ref="K45:K46"/>
    <mergeCell ref="L45:L46"/>
    <mergeCell ref="K39:K40"/>
    <mergeCell ref="L39:L40"/>
    <mergeCell ref="E73:E74"/>
    <mergeCell ref="E71:E72"/>
    <mergeCell ref="G37:G38"/>
    <mergeCell ref="I17:I18"/>
    <mergeCell ref="L17:L18"/>
    <mergeCell ref="E21:E22"/>
    <mergeCell ref="F21:F22"/>
    <mergeCell ref="G21:G22"/>
    <mergeCell ref="G19:G20"/>
    <mergeCell ref="E17:E18"/>
    <mergeCell ref="I19:I20"/>
    <mergeCell ref="F17:F18"/>
    <mergeCell ref="G17:G18"/>
    <mergeCell ref="G15:G16"/>
    <mergeCell ref="I15:I16"/>
    <mergeCell ref="J15:J16"/>
    <mergeCell ref="K13:K14"/>
    <mergeCell ref="J17:J18"/>
    <mergeCell ref="K17:K18"/>
    <mergeCell ref="E89:E90"/>
    <mergeCell ref="E79:E80"/>
    <mergeCell ref="F79:F80"/>
    <mergeCell ref="E75:E76"/>
    <mergeCell ref="F75:F76"/>
    <mergeCell ref="G75:G76"/>
    <mergeCell ref="G71:G72"/>
    <mergeCell ref="I71:I72"/>
    <mergeCell ref="J71:J72"/>
    <mergeCell ref="K71:K72"/>
    <mergeCell ref="K33:K34"/>
    <mergeCell ref="G41:G42"/>
    <mergeCell ref="H41:H42"/>
    <mergeCell ref="I41:I42"/>
    <mergeCell ref="J41:J42"/>
    <mergeCell ref="K41:K42"/>
    <mergeCell ref="I21:I22"/>
    <mergeCell ref="J21:J22"/>
    <mergeCell ref="K21:K22"/>
    <mergeCell ref="E13:E14"/>
    <mergeCell ref="F13:F14"/>
    <mergeCell ref="G13:G14"/>
    <mergeCell ref="H19:H20"/>
    <mergeCell ref="H15:H16"/>
    <mergeCell ref="L13:L14"/>
    <mergeCell ref="K15:K16"/>
    <mergeCell ref="L15:L16"/>
    <mergeCell ref="L9:L10"/>
    <mergeCell ref="M7:M8"/>
    <mergeCell ref="L7:L8"/>
    <mergeCell ref="K7:K8"/>
    <mergeCell ref="E11:E12"/>
    <mergeCell ref="F11:F12"/>
    <mergeCell ref="G11:G12"/>
    <mergeCell ref="E9:E10"/>
    <mergeCell ref="F9:F10"/>
    <mergeCell ref="G9:G10"/>
    <mergeCell ref="H9:H10"/>
    <mergeCell ref="I9:I10"/>
    <mergeCell ref="M9:M10"/>
    <mergeCell ref="M11:M12"/>
    <mergeCell ref="H13:H14"/>
    <mergeCell ref="H11:H12"/>
    <mergeCell ref="N5:N6"/>
    <mergeCell ref="M5:M6"/>
    <mergeCell ref="E7:E8"/>
    <mergeCell ref="F7:F8"/>
    <mergeCell ref="G7:G8"/>
    <mergeCell ref="H7:H8"/>
    <mergeCell ref="I7:I8"/>
    <mergeCell ref="J7:J8"/>
    <mergeCell ref="I5:I6"/>
    <mergeCell ref="J5:J6"/>
    <mergeCell ref="L5:L6"/>
    <mergeCell ref="H5:H6"/>
    <mergeCell ref="G5:G6"/>
    <mergeCell ref="I11:I12"/>
    <mergeCell ref="J11:J12"/>
    <mergeCell ref="K11:K12"/>
    <mergeCell ref="L11:L12"/>
    <mergeCell ref="D3:D4"/>
    <mergeCell ref="B3:B4"/>
    <mergeCell ref="J9:J10"/>
    <mergeCell ref="K9:K10"/>
    <mergeCell ref="G23:G24"/>
    <mergeCell ref="I23:I24"/>
    <mergeCell ref="J23:J24"/>
    <mergeCell ref="K23:K24"/>
    <mergeCell ref="E47:E48"/>
    <mergeCell ref="F47:F48"/>
    <mergeCell ref="E43:E44"/>
    <mergeCell ref="F43:F44"/>
    <mergeCell ref="G43:G44"/>
    <mergeCell ref="I43:I44"/>
    <mergeCell ref="J43:J44"/>
    <mergeCell ref="E63:E64"/>
    <mergeCell ref="F63:F64"/>
    <mergeCell ref="I55:I56"/>
    <mergeCell ref="D6:D7"/>
    <mergeCell ref="D36:D37"/>
    <mergeCell ref="D8:D9"/>
    <mergeCell ref="D10:D11"/>
    <mergeCell ref="K3:K4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E111:E112"/>
    <mergeCell ref="E115:E116"/>
    <mergeCell ref="E119:E120"/>
    <mergeCell ref="E123:E124"/>
    <mergeCell ref="E127:E128"/>
    <mergeCell ref="E131:E132"/>
    <mergeCell ref="E135:E136"/>
    <mergeCell ref="E139:E140"/>
    <mergeCell ref="E143:E144"/>
    <mergeCell ref="E147:E148"/>
    <mergeCell ref="E151:E152"/>
    <mergeCell ref="E133:E134"/>
    <mergeCell ref="E117:E118"/>
    <mergeCell ref="H3:J4"/>
    <mergeCell ref="E3:E4"/>
    <mergeCell ref="I13:I14"/>
    <mergeCell ref="J13:J14"/>
    <mergeCell ref="J55:J56"/>
    <mergeCell ref="E67:E68"/>
    <mergeCell ref="F67:F68"/>
    <mergeCell ref="E93:E94"/>
    <mergeCell ref="E97:E98"/>
    <mergeCell ref="E101:E102"/>
    <mergeCell ref="E85:E86"/>
    <mergeCell ref="E81:E82"/>
    <mergeCell ref="F85:F86"/>
    <mergeCell ref="G85:G86"/>
    <mergeCell ref="H85:H86"/>
    <mergeCell ref="I85:I86"/>
    <mergeCell ref="F101:F102"/>
    <mergeCell ref="E37:E38"/>
    <mergeCell ref="E41:E42"/>
    <mergeCell ref="D56:D57"/>
    <mergeCell ref="D58:D59"/>
    <mergeCell ref="D60:D61"/>
    <mergeCell ref="D62:D63"/>
    <mergeCell ref="D64:D65"/>
    <mergeCell ref="D66:D67"/>
    <mergeCell ref="D68:D69"/>
    <mergeCell ref="D203:D204"/>
    <mergeCell ref="D116:D117"/>
    <mergeCell ref="D118:D119"/>
    <mergeCell ref="D120:D121"/>
    <mergeCell ref="D102:D103"/>
    <mergeCell ref="D104:D105"/>
    <mergeCell ref="D106:D107"/>
    <mergeCell ref="D112:D113"/>
    <mergeCell ref="D114:D115"/>
    <mergeCell ref="D122:D123"/>
    <mergeCell ref="D124:D125"/>
    <mergeCell ref="D126:D127"/>
    <mergeCell ref="D128:D129"/>
    <mergeCell ref="D130:D131"/>
    <mergeCell ref="D166:D167"/>
    <mergeCell ref="D168:D169"/>
    <mergeCell ref="D170:D171"/>
    <mergeCell ref="D132:D133"/>
    <mergeCell ref="D134:D135"/>
    <mergeCell ref="D136:D137"/>
    <mergeCell ref="D138:D139"/>
    <mergeCell ref="D140:D141"/>
    <mergeCell ref="D142:D143"/>
    <mergeCell ref="D144:D145"/>
    <mergeCell ref="D146:D147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172:D173"/>
    <mergeCell ref="D174:D175"/>
    <mergeCell ref="D176:D177"/>
    <mergeCell ref="D178:D179"/>
    <mergeCell ref="D180:D181"/>
    <mergeCell ref="D182:D183"/>
    <mergeCell ref="D184:D185"/>
    <mergeCell ref="D186:D187"/>
    <mergeCell ref="D188:D189"/>
    <mergeCell ref="D190:D191"/>
    <mergeCell ref="D192:D193"/>
    <mergeCell ref="D194:D195"/>
    <mergeCell ref="D196:D197"/>
    <mergeCell ref="D198:D200"/>
    <mergeCell ref="D201:D202"/>
  </mergeCells>
  <pageMargins left="0" right="0" top="0" bottom="0" header="0" footer="0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UWS</dc:creator>
  <cp:lastModifiedBy>Simon</cp:lastModifiedBy>
  <cp:lastPrinted>2022-06-16T16:54:34Z</cp:lastPrinted>
  <dcterms:created xsi:type="dcterms:W3CDTF">2019-05-08T16:13:53Z</dcterms:created>
  <dcterms:modified xsi:type="dcterms:W3CDTF">2022-06-24T15:39:09Z</dcterms:modified>
</cp:coreProperties>
</file>